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isaRobinson\Dropbox (ISI Online)\ISI Forms, Logos, Photos &amp; Fonts\ISI Forms and Info\Acctg\"/>
    </mc:Choice>
  </mc:AlternateContent>
  <xr:revisionPtr revIDLastSave="0" documentId="13_ncr:1_{CF3069E5-3280-40D8-8AB4-7E77B2AE3C0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quisition Form" sheetId="4" r:id="rId1"/>
    <sheet name="Backup Docs" sheetId="3" r:id="rId2"/>
    <sheet name="projects" sheetId="2" state="hidden" r:id="rId3"/>
    <sheet name="Lookups" sheetId="1" state="hidden" r:id="rId4"/>
  </sheets>
  <definedNames>
    <definedName name="currenttime">Lookups!$F$9</definedName>
    <definedName name="currenttimenumber">Lookups!$H$9</definedName>
    <definedName name="Date_Filed">'Requisition Form'!$B$4</definedName>
    <definedName name="datefilledout">Lookups!$E$7</definedName>
    <definedName name="datefilledouttext">Lookups!$J$7</definedName>
    <definedName name="deadlinedate">Lookups!$E$6</definedName>
    <definedName name="deadlinedatenumber">Lookups!$I$6</definedName>
    <definedName name="Deadlines">Lookups!$L$18:$N$82</definedName>
    <definedName name="deadlinetime">Lookups!$F$6</definedName>
    <definedName name="deadlinetimenumber">Lookups!$H$6</definedName>
    <definedName name="Due_Date">'Requisition Form'!$G$5</definedName>
    <definedName name="Fund_codes">projects!$A$2:$D$711</definedName>
    <definedName name="GLcodes">projects!$F$1:$G$235</definedName>
    <definedName name="GLtitles">projects!$F$1:$F$235</definedName>
    <definedName name="payment_type">Lookups!$E$16:$E$19</definedName>
    <definedName name="_xlnm.Print_Area" localSheetId="1">'Backup Docs'!$A$1:$AL$164</definedName>
    <definedName name="_xlnm.Print_Area" localSheetId="0">'Requisition Form'!$A$1:$I$44</definedName>
    <definedName name="submitdate">Lookups!$E$10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4" l="1"/>
  <c r="E19" i="4"/>
  <c r="E21" i="4"/>
  <c r="E23" i="4"/>
  <c r="E25" i="4"/>
  <c r="E27" i="4"/>
  <c r="E29" i="4"/>
  <c r="E31" i="4"/>
  <c r="F17" i="4"/>
  <c r="G17" i="4"/>
  <c r="F19" i="4"/>
  <c r="G19" i="4"/>
  <c r="F21" i="4"/>
  <c r="G21" i="4"/>
  <c r="F23" i="4"/>
  <c r="G23" i="4"/>
  <c r="F25" i="4"/>
  <c r="G25" i="4"/>
  <c r="F27" i="4"/>
  <c r="G27" i="4"/>
  <c r="F29" i="4"/>
  <c r="G29" i="4"/>
  <c r="F31" i="4"/>
  <c r="G31" i="4"/>
  <c r="F15" i="4"/>
  <c r="G15" i="4"/>
  <c r="G10" i="4" l="1"/>
  <c r="E15" i="4"/>
  <c r="G11" i="4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5" i="2"/>
  <c r="P4" i="2"/>
  <c r="C18" i="2" l="1"/>
  <c r="C17" i="2"/>
  <c r="C8" i="2"/>
  <c r="C9" i="2"/>
  <c r="C10" i="2"/>
  <c r="C11" i="2"/>
  <c r="C12" i="2"/>
  <c r="C13" i="2"/>
  <c r="I31" i="4" l="1"/>
  <c r="I29" i="4"/>
  <c r="I27" i="4"/>
  <c r="I25" i="4"/>
  <c r="I23" i="4"/>
  <c r="I21" i="4"/>
  <c r="I19" i="4"/>
  <c r="I17" i="4"/>
  <c r="I33" i="4" l="1"/>
  <c r="C27" i="2" l="1"/>
  <c r="C32" i="2" l="1"/>
  <c r="C25" i="2"/>
  <c r="C49" i="2"/>
  <c r="C29" i="2"/>
  <c r="C16" i="2"/>
  <c r="C37" i="2"/>
  <c r="C56" i="2"/>
  <c r="C42" i="2"/>
  <c r="C47" i="2"/>
  <c r="C46" i="2"/>
  <c r="C48" i="2"/>
  <c r="C53" i="2"/>
  <c r="C54" i="2"/>
  <c r="C43" i="2"/>
  <c r="C55" i="2"/>
  <c r="C58" i="2"/>
  <c r="C52" i="2"/>
  <c r="C51" i="2"/>
  <c r="C41" i="2"/>
  <c r="C50" i="2"/>
  <c r="C23" i="2"/>
  <c r="C40" i="2"/>
  <c r="C45" i="2"/>
  <c r="C26" i="2"/>
  <c r="C34" i="2"/>
  <c r="C38" i="2"/>
  <c r="C35" i="2"/>
  <c r="C24" i="2"/>
  <c r="C33" i="2"/>
  <c r="C31" i="2"/>
  <c r="C44" i="2"/>
  <c r="C15" i="2"/>
  <c r="C19" i="2"/>
  <c r="C4" i="2"/>
  <c r="C5" i="2"/>
  <c r="C39" i="2"/>
  <c r="C30" i="2"/>
  <c r="C20" i="2"/>
  <c r="C28" i="2"/>
  <c r="C14" i="2"/>
  <c r="C21" i="2"/>
  <c r="C7" i="2"/>
  <c r="C22" i="2"/>
  <c r="C57" i="2"/>
  <c r="C36" i="2"/>
  <c r="J8" i="1"/>
  <c r="E9" i="1"/>
  <c r="E7" i="1" s="1"/>
  <c r="H6" i="1"/>
  <c r="K6" i="1"/>
  <c r="E8" i="1"/>
  <c r="F9" i="1"/>
  <c r="J9" i="1" l="1"/>
  <c r="J7" i="1"/>
  <c r="H9" i="1"/>
  <c r="E6" i="1" l="1"/>
  <c r="J6" i="1" l="1"/>
  <c r="I6" i="1"/>
  <c r="H7" i="1" l="1"/>
  <c r="F8" i="1" l="1"/>
</calcChain>
</file>

<file path=xl/sharedStrings.xml><?xml version="1.0" encoding="utf-8"?>
<sst xmlns="http://schemas.openxmlformats.org/spreadsheetml/2006/main" count="1225" uniqueCount="875">
  <si>
    <t>deadline date</t>
  </si>
  <si>
    <t>date filled out</t>
  </si>
  <si>
    <t>due date</t>
  </si>
  <si>
    <t>today</t>
  </si>
  <si>
    <t>(Please choose one)</t>
  </si>
  <si>
    <t>dept</t>
  </si>
  <si>
    <t>fund</t>
  </si>
  <si>
    <t xml:space="preserve"> </t>
  </si>
  <si>
    <t>Advertising</t>
  </si>
  <si>
    <t>Benevolence</t>
  </si>
  <si>
    <t>Computer Purchase</t>
  </si>
  <si>
    <t>Computer Support</t>
  </si>
  <si>
    <t>Deposits on Contracts</t>
  </si>
  <si>
    <t>Donations</t>
  </si>
  <si>
    <t>Dues &amp; Subscriptions</t>
  </si>
  <si>
    <t>Facility Rental</t>
  </si>
  <si>
    <t>Field Conferences/Banquets</t>
  </si>
  <si>
    <t>Field Staff Materials</t>
  </si>
  <si>
    <t>Field Staff Postage</t>
  </si>
  <si>
    <t>Field Staff Stationery</t>
  </si>
  <si>
    <t>Meetings &amp; Seminars</t>
  </si>
  <si>
    <t>Ministry Initiatives</t>
  </si>
  <si>
    <t>Office Supplies-General</t>
  </si>
  <si>
    <t>Outside Storage Rental</t>
  </si>
  <si>
    <t>Ft. Collins Student Scholarships (5202) 0%</t>
  </si>
  <si>
    <t>Benevolence Fund (5205) 0%</t>
  </si>
  <si>
    <t>Regional Conference Expense</t>
  </si>
  <si>
    <t>Retreat/Conference for Staff</t>
  </si>
  <si>
    <t>Staff Care / Gifts</t>
  </si>
  <si>
    <t>Telephone</t>
  </si>
  <si>
    <t>Web Site Charges</t>
  </si>
  <si>
    <t>ISI Requisition Form</t>
  </si>
  <si>
    <t>PAY     TO</t>
  </si>
  <si>
    <t>Description Written on Check Stub</t>
  </si>
  <si>
    <t>Fund</t>
  </si>
  <si>
    <t>Expense Code</t>
  </si>
  <si>
    <t>Total</t>
  </si>
  <si>
    <t>number value</t>
  </si>
  <si>
    <t>Time</t>
  </si>
  <si>
    <t>Date</t>
  </si>
  <si>
    <t>time</t>
  </si>
  <si>
    <t>date</t>
  </si>
  <si>
    <t>Account Code</t>
  </si>
  <si>
    <t>Account Title</t>
  </si>
  <si>
    <t>ISI Global Impact Initiatives (5080) 25%</t>
  </si>
  <si>
    <t>Development and Mobilization (5249) 25%</t>
  </si>
  <si>
    <t>Outreach and Technology (5284) 25%</t>
  </si>
  <si>
    <t>If Dept unknown, lookup here</t>
  </si>
  <si>
    <t>Shaw</t>
  </si>
  <si>
    <t>Tovar</t>
  </si>
  <si>
    <t>Decker</t>
  </si>
  <si>
    <t>Bolton</t>
  </si>
  <si>
    <t>Zeigler</t>
  </si>
  <si>
    <t>Germann</t>
  </si>
  <si>
    <t>Yabuki</t>
  </si>
  <si>
    <t>Townsend</t>
  </si>
  <si>
    <t>Larson</t>
  </si>
  <si>
    <t>jackson</t>
  </si>
  <si>
    <t>prensner</t>
  </si>
  <si>
    <t>MillerR</t>
  </si>
  <si>
    <t>zeigler</t>
  </si>
  <si>
    <t>Spengler</t>
  </si>
  <si>
    <t>Holland</t>
  </si>
  <si>
    <t>.</t>
  </si>
  <si>
    <t>India/China Outreach (5101) 25%</t>
  </si>
  <si>
    <t>Lookup Expense Code Here</t>
  </si>
  <si>
    <t xml:space="preserve">      RFDs: up to $1000</t>
  </si>
  <si>
    <t>Approval Limits:</t>
  </si>
  <si>
    <t xml:space="preserve">Instructions </t>
  </si>
  <si>
    <t>Attach supervisor approval based on approval limits</t>
  </si>
  <si>
    <t>Contracts require prior approval from Home Office</t>
  </si>
  <si>
    <t xml:space="preserve">      City Directors: up to $500</t>
  </si>
  <si>
    <t xml:space="preserve">      Home Office must approve anything over $1000</t>
  </si>
  <si>
    <t>Additional Comments                                       (i.e. Return Check to Requestor)</t>
  </si>
  <si>
    <t xml:space="preserve">Date Needed </t>
  </si>
  <si>
    <t>Payment Type  (Drop down)</t>
  </si>
  <si>
    <t xml:space="preserve">Invoice # (Optional)  </t>
  </si>
  <si>
    <t xml:space="preserve">Charge To </t>
  </si>
  <si>
    <t xml:space="preserve">Requested By  </t>
  </si>
  <si>
    <t xml:space="preserve">Name/ Vendor </t>
  </si>
  <si>
    <t xml:space="preserve">Address 1 </t>
  </si>
  <si>
    <t xml:space="preserve">Address 2 </t>
  </si>
  <si>
    <t xml:space="preserve">City/State/Zip </t>
  </si>
  <si>
    <t xml:space="preserve">Yellow spaces must be filled in to be accepted  </t>
  </si>
  <si>
    <t>Check via Bill.com</t>
  </si>
  <si>
    <t>Manual Paper Check</t>
  </si>
  <si>
    <t>Home Office Credit Card</t>
  </si>
  <si>
    <t>Equipment/Furniture - Non Capital</t>
  </si>
  <si>
    <t>Honorariums</t>
  </si>
  <si>
    <t>Amount</t>
  </si>
  <si>
    <t>Updated 2023</t>
  </si>
  <si>
    <t>Executive Office (1100)</t>
  </si>
  <si>
    <t>National Training Department (2102)</t>
  </si>
  <si>
    <t>Western Region (2301)</t>
  </si>
  <si>
    <t>SEGL Region (2302)</t>
  </si>
  <si>
    <t>NE Region (2306)</t>
  </si>
  <si>
    <t>Global Follow-Up</t>
  </si>
  <si>
    <t>Operations (3100)</t>
  </si>
  <si>
    <t>Western - SZ</t>
  </si>
  <si>
    <t>Rocky Mtn Plan - RY</t>
  </si>
  <si>
    <t>Northeast - DL</t>
  </si>
  <si>
    <t>Southeast Great Lake - EG</t>
  </si>
  <si>
    <t>Expansion &amp; Recruitment (3150)</t>
  </si>
  <si>
    <t>Finance (3200)</t>
  </si>
  <si>
    <t>Returnee Followup Training (5050) 25%  Oversea Pro</t>
  </si>
  <si>
    <t>Global Conference - ISI vision Inst ECFA (5051)25%</t>
  </si>
  <si>
    <t>Returnee Website -- ECFA (5052) 25%</t>
  </si>
  <si>
    <t>Overseas Directors in Key Cities --ECFA (5053) 25%</t>
  </si>
  <si>
    <t>Middle Eastern Student Outreach (5054) 25%</t>
  </si>
  <si>
    <t>Media Initiatives (5055) 25%</t>
  </si>
  <si>
    <t>Returnee Website (5056) 25% DY</t>
  </si>
  <si>
    <t>International Student Global Initiatie (5057) 25%</t>
  </si>
  <si>
    <t>SF Bay Area Pilot Program (5058) 25%</t>
  </si>
  <si>
    <t>Disaster Relief Fund</t>
  </si>
  <si>
    <t>SF Area Univ Outreach (5065) 25%</t>
  </si>
  <si>
    <t>S Baptist Collaboration (5070) 25%</t>
  </si>
  <si>
    <t>M28 Restricted Initiative (5076) 25%</t>
  </si>
  <si>
    <t>Leadership Development Restricted Initiative (5085) 25%</t>
  </si>
  <si>
    <t>Project 153 (5088) 25%</t>
  </si>
  <si>
    <t>Plant Japan (5094) 25%</t>
  </si>
  <si>
    <t>World Changers (5095) 25%</t>
  </si>
  <si>
    <t>National Staff Conference (5105) 25%</t>
  </si>
  <si>
    <t xml:space="preserve">EQUIP Initiative &amp; Training (5132) </t>
  </si>
  <si>
    <t>BOARD OF TRUSTEES (5201) 0%</t>
  </si>
  <si>
    <t>Edgar Shalala Ministries(5204)0</t>
  </si>
  <si>
    <t>India Initiatives (5242) 25%</t>
  </si>
  <si>
    <t>Outreach to Internationals - (5250) 0%</t>
  </si>
  <si>
    <t>Stripe Donor Paid Fees (5251) 0%</t>
  </si>
  <si>
    <t>Video Series Production (5253) 25%</t>
  </si>
  <si>
    <t>Church Partnerships (5259) 25%</t>
  </si>
  <si>
    <t>Pacific NW Initiatives (5269)</t>
  </si>
  <si>
    <t>International Student Study Bible (5298) 25%</t>
  </si>
  <si>
    <t>Middle East Development (5308) 25%</t>
  </si>
  <si>
    <t>St. Louis, MO Events (5882) 10%</t>
  </si>
  <si>
    <t>Professional Services</t>
  </si>
  <si>
    <t>Staff Prayer Letter</t>
  </si>
  <si>
    <t>Outreach</t>
  </si>
  <si>
    <t>Transfer to other Funds</t>
  </si>
  <si>
    <t>NC Plenary Speakers &amp; Worship</t>
  </si>
  <si>
    <t>NC Production</t>
  </si>
  <si>
    <t>NC Team Expenses</t>
  </si>
  <si>
    <t>NC Program</t>
  </si>
  <si>
    <t>NC Miscellaneous</t>
  </si>
  <si>
    <t>Printing</t>
  </si>
  <si>
    <r>
      <t xml:space="preserve">Payments processed weekly
If electronic payment is desired, include:  
             -Link/Website for credit card payment   </t>
    </r>
    <r>
      <rPr>
        <u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
             -Contact Email for vendor</t>
    </r>
  </si>
  <si>
    <t>Project/Department</t>
  </si>
  <si>
    <r>
      <t xml:space="preserve">Email completed form to </t>
    </r>
    <r>
      <rPr>
        <u/>
        <sz val="14"/>
        <color rgb="FFFF0000"/>
        <rFont val="Arial"/>
        <family val="2"/>
      </rPr>
      <t>internationalstudentsinc@bill.com</t>
    </r>
    <r>
      <rPr>
        <sz val="14"/>
        <color rgb="FFFF0000"/>
        <rFont val="Arial"/>
        <family val="2"/>
      </rPr>
      <t xml:space="preserve"> for direct payment, or </t>
    </r>
    <r>
      <rPr>
        <u/>
        <sz val="14"/>
        <color rgb="FFFF0000"/>
        <rFont val="Arial"/>
        <family val="2"/>
      </rPr>
      <t>finance@isionline.org</t>
    </r>
    <r>
      <rPr>
        <sz val="14"/>
        <color rgb="FFFF0000"/>
        <rFont val="Arial"/>
        <family val="2"/>
      </rPr>
      <t xml:space="preserve"> for credit card or paper check.</t>
    </r>
  </si>
  <si>
    <r>
      <t xml:space="preserve">Paste backup documentation and approvals on Backup Docs tab.                                                                                                                              </t>
    </r>
    <r>
      <rPr>
        <sz val="13"/>
        <color theme="1"/>
        <rFont val="Book Antiqua"/>
        <family val="1"/>
      </rPr>
      <t xml:space="preserve"> Email completed form to </t>
    </r>
    <r>
      <rPr>
        <u/>
        <sz val="13"/>
        <color theme="1"/>
        <rFont val="Book Antiqua"/>
        <family val="1"/>
      </rPr>
      <t>internationalstudentsinc@bill.com</t>
    </r>
    <r>
      <rPr>
        <sz val="13"/>
        <color theme="1"/>
        <rFont val="Book Antiqua"/>
        <family val="1"/>
      </rPr>
      <t xml:space="preserve"> for direct payment, or</t>
    </r>
    <r>
      <rPr>
        <u/>
        <sz val="13"/>
        <color theme="1"/>
        <rFont val="Book Antiqua"/>
        <family val="1"/>
      </rPr>
      <t xml:space="preserve"> finance@isionline.org</t>
    </r>
    <r>
      <rPr>
        <sz val="13"/>
        <color theme="1"/>
        <rFont val="Book Antiqua"/>
        <family val="1"/>
      </rPr>
      <t xml:space="preserve"> for credit card or paper check.</t>
    </r>
  </si>
  <si>
    <t>Coaching &amp; Mentoring</t>
  </si>
  <si>
    <t>RMP Region (2303)</t>
  </si>
  <si>
    <t>People Services(2104)</t>
  </si>
  <si>
    <t>Church Partnerships</t>
  </si>
  <si>
    <t>Prayer Initiatives</t>
  </si>
  <si>
    <t xml:space="preserve">Field Devolopment </t>
  </si>
  <si>
    <t>Innovation</t>
  </si>
  <si>
    <t>Websit/Publications</t>
  </si>
  <si>
    <t>Building</t>
  </si>
  <si>
    <t>Ministry Advancement</t>
  </si>
  <si>
    <t>NE Regional Mobilization</t>
  </si>
  <si>
    <t>Auraria Ministry</t>
  </si>
  <si>
    <t>Urbana/Champaign, IL City Account</t>
  </si>
  <si>
    <t>Newark, DE</t>
  </si>
  <si>
    <t>Returnee Website</t>
  </si>
  <si>
    <t>Overseas Directors in Key Cities</t>
  </si>
  <si>
    <t>Middle Eastern Student Outreach</t>
  </si>
  <si>
    <t>Southern Baptist Collaboration Initiative</t>
  </si>
  <si>
    <t>ASU Evangelism &amp; Discipleship re Canyon Institute Grant</t>
  </si>
  <si>
    <t>Colorado Springs Ministry - EIG Grant</t>
  </si>
  <si>
    <t>ISI National Conference</t>
  </si>
  <si>
    <t>Global Returnee Education</t>
  </si>
  <si>
    <t>Int'l Dir Year 1 Seed Money</t>
  </si>
  <si>
    <t>Katrina Relief Fund</t>
  </si>
  <si>
    <t xml:space="preserve">National Staff Conference </t>
  </si>
  <si>
    <t>Student Website Design</t>
  </si>
  <si>
    <t>Web Coordinator</t>
  </si>
  <si>
    <t>Cumulus9</t>
  </si>
  <si>
    <t>Cafeteria Plan Implementation Exp.</t>
  </si>
  <si>
    <t>Elcho Redding Memorial Fund</t>
  </si>
  <si>
    <t>Martha Peterson Memorial Fund</t>
  </si>
  <si>
    <t>Roelof Engelbrecht Memorial Fund</t>
  </si>
  <si>
    <t>Singapore Seminar</t>
  </si>
  <si>
    <t>Singapore Staff Conference</t>
  </si>
  <si>
    <t>Direct Mail Development</t>
  </si>
  <si>
    <t>Counseling Ministry</t>
  </si>
  <si>
    <t>Specialized Training Projects</t>
  </si>
  <si>
    <t>Princeton Video Work</t>
  </si>
  <si>
    <t>Rock the Nations 2004</t>
  </si>
  <si>
    <t>Student Internship/Christine Sigman</t>
  </si>
  <si>
    <t>Ch.&amp; Volunteer Mobilization TC</t>
  </si>
  <si>
    <t>Ch.&amp; Volunteer Mobilization BN</t>
  </si>
  <si>
    <t>China Ministries</t>
  </si>
  <si>
    <t>National Dir. Of Fld Team Ministries</t>
  </si>
  <si>
    <t>Recruitment Application Fee</t>
  </si>
  <si>
    <t>Orientation/Training</t>
  </si>
  <si>
    <t>Logo Sales</t>
  </si>
  <si>
    <t>Pearce, Andy &amp; Sandy</t>
  </si>
  <si>
    <t>Andy and Sandy Pearce Ministry - IS INTL</t>
  </si>
  <si>
    <t>Pearce Special Fund</t>
  </si>
  <si>
    <t>Congdon Special</t>
  </si>
  <si>
    <t>Subhash Mathew Ministry - IS INTL</t>
  </si>
  <si>
    <t>50th Anniversary Fundraising Init.</t>
  </si>
  <si>
    <t>Chicago Area Trainers</t>
  </si>
  <si>
    <t>Training Conf Account/Crowell</t>
  </si>
  <si>
    <t>Spaulding, Ron &amp; Judy</t>
  </si>
  <si>
    <t>Ron and Judy Spaulding Ministry - IS INTL</t>
  </si>
  <si>
    <t>Spaulding Special Fund</t>
  </si>
  <si>
    <t>Fannin, Kevin &amp; Heather</t>
  </si>
  <si>
    <t>Fannin Special Fund</t>
  </si>
  <si>
    <t>Braintwain, Steve</t>
  </si>
  <si>
    <t>Braintwain Special Fund</t>
  </si>
  <si>
    <t>Ng, Boon Khai</t>
  </si>
  <si>
    <t>Compton, Laura</t>
  </si>
  <si>
    <t>Laura Compton Special Account</t>
  </si>
  <si>
    <t>Kershaw, Pat</t>
  </si>
  <si>
    <t>ESL/Conversational English Program</t>
  </si>
  <si>
    <t>Ft. Collins Student Scholarships</t>
  </si>
  <si>
    <t>ISI Benevolence Fund</t>
  </si>
  <si>
    <t>Sodergren, David</t>
  </si>
  <si>
    <t>Sodergren Special Fund</t>
  </si>
  <si>
    <t>Kronstad, Daniel</t>
  </si>
  <si>
    <t>Kronstad Special Fund</t>
  </si>
  <si>
    <t>Gray, Mark and Sherida</t>
  </si>
  <si>
    <t>Gray Special Fund</t>
  </si>
  <si>
    <t>John and Carolynn Frost Ministry - IS INTL</t>
  </si>
  <si>
    <t>Van Ouwerkerk, Eduard and Margreet</t>
  </si>
  <si>
    <t>Hawes, Randy</t>
  </si>
  <si>
    <t>Schmalgemeier, Bill</t>
  </si>
  <si>
    <t>Foti, Vicky</t>
  </si>
  <si>
    <t>Braun, Erika  CLOSED</t>
  </si>
  <si>
    <t>Canada Office</t>
  </si>
  <si>
    <t>Affiliate/Associate Program</t>
  </si>
  <si>
    <t>Outreach to Internationals - Gen. Fund</t>
  </si>
  <si>
    <t>Outreach to Internationals - IS INTL</t>
  </si>
  <si>
    <t>Allocated Distribution Fund</t>
  </si>
  <si>
    <t>Livingston, John</t>
  </si>
  <si>
    <t>Livingston Special Fund</t>
  </si>
  <si>
    <t>Friendship Partner Training DVD Kit</t>
  </si>
  <si>
    <t>Jesus Video Project</t>
  </si>
  <si>
    <t>More Than a Carpenter</t>
  </si>
  <si>
    <t>Evangelistic Events - J. Addink</t>
  </si>
  <si>
    <t>Development Director Operation Exp</t>
  </si>
  <si>
    <t>Dunne Special Fund</t>
  </si>
  <si>
    <t>ISI Asian Conference</t>
  </si>
  <si>
    <t>New Staff Training Inititiatives 2009</t>
  </si>
  <si>
    <t>Training Initiatives</t>
  </si>
  <si>
    <t>Hindu Student Outreach</t>
  </si>
  <si>
    <t>"Reconciliation" Mission America</t>
  </si>
  <si>
    <t>Outreach and Technology</t>
  </si>
  <si>
    <t>Muslim Evangelism Book</t>
  </si>
  <si>
    <t>"Testimonies" Book</t>
  </si>
  <si>
    <t>Phase II Video Project</t>
  </si>
  <si>
    <t>Northwest Regional Expansion</t>
  </si>
  <si>
    <t>Muslim and Chinese Consultation CSF</t>
  </si>
  <si>
    <t>Hindu Consultation Materials Distribution CSF</t>
  </si>
  <si>
    <t>Gordon Conwell CSF</t>
  </si>
  <si>
    <t>India Initiatives CT</t>
  </si>
  <si>
    <t>Singapore Initiatives CT</t>
  </si>
  <si>
    <t>Returnee Handbook - New Horizons CSF</t>
  </si>
  <si>
    <t>Returnee Disciple-Making Project CSF</t>
  </si>
  <si>
    <t>International Student Study Bible</t>
  </si>
  <si>
    <t>Australia/New Zealand Initiatives</t>
  </si>
  <si>
    <t>Internet Project Self Restricted</t>
  </si>
  <si>
    <t>Miller/KJV</t>
  </si>
  <si>
    <t>Hong Kong Incorporation</t>
  </si>
  <si>
    <t>Frost, Jim</t>
  </si>
  <si>
    <t>Jim Frost Ministry - IS INTL</t>
  </si>
  <si>
    <t>Middle East Dev.</t>
  </si>
  <si>
    <t>Lam, Abel Pui-Kiu</t>
  </si>
  <si>
    <t>Abel and Phyllis Lam - IS INTL</t>
  </si>
  <si>
    <t>Nelson, Jeff &amp; Jan</t>
  </si>
  <si>
    <t>Gallotte, Rebecca [formerly McKain] name change</t>
  </si>
  <si>
    <t>Michael &amp; Angel Cutler Ministry - IS INTL</t>
  </si>
  <si>
    <t>Evans, Wendy</t>
  </si>
  <si>
    <t>Sponorships-HO/Student</t>
  </si>
  <si>
    <t>Field Staff Support Director</t>
  </si>
  <si>
    <t xml:space="preserve">Strategic Plan Maclellean </t>
  </si>
  <si>
    <t>Killion, Howard &amp; Daphne</t>
  </si>
  <si>
    <t>Regional Infrastructure</t>
  </si>
  <si>
    <t>Schaeffer, Ava</t>
  </si>
  <si>
    <t>Production Display</t>
  </si>
  <si>
    <t>Training, Crowell</t>
  </si>
  <si>
    <t>Cossette, Richard &amp; Carol</t>
  </si>
  <si>
    <t>Richard and Carol Cossette Ministry - IS INTL</t>
  </si>
  <si>
    <t>Williams, David</t>
  </si>
  <si>
    <t>Cutler Special Fund</t>
  </si>
  <si>
    <t>Williams, David Special Fund</t>
  </si>
  <si>
    <t>Boyle, Charles</t>
  </si>
  <si>
    <t>Upper Midwest Region Mobilizer</t>
  </si>
  <si>
    <t xml:space="preserve">Hope, Steve and Natasha </t>
  </si>
  <si>
    <t>Mannon, David</t>
  </si>
  <si>
    <t>Truex, Aubrey</t>
  </si>
  <si>
    <t>Truex Special Fund</t>
  </si>
  <si>
    <t>Cain Special Fund</t>
  </si>
  <si>
    <t>Weston, Tim</t>
  </si>
  <si>
    <t>Adrian, Anne</t>
  </si>
  <si>
    <t>Adrian Special Fund</t>
  </si>
  <si>
    <t>Quek, Kelly</t>
  </si>
  <si>
    <t>Kelly Quek Ministry - IS INTL</t>
  </si>
  <si>
    <t xml:space="preserve">Quek Special Fund </t>
  </si>
  <si>
    <t>Shelley, David</t>
  </si>
  <si>
    <t>John and Aruna Desai Trip Fund</t>
  </si>
  <si>
    <t>Seattle Student Sponsorships</t>
  </si>
  <si>
    <t>Godwin, Liz</t>
  </si>
  <si>
    <t>Paul and Liz Godwin Ministry - IS INTL</t>
  </si>
  <si>
    <t>Godwin Special Fund</t>
  </si>
  <si>
    <t>Hadley, Special Fund</t>
  </si>
  <si>
    <t>Althouse, Valerie</t>
  </si>
  <si>
    <t>Easton, Valerie</t>
  </si>
  <si>
    <t>Lim, Danny</t>
  </si>
  <si>
    <t>Emery, Wayne &amp; Lesley</t>
  </si>
  <si>
    <t>Helmen, Jerry</t>
  </si>
  <si>
    <t>Dallas City Account</t>
  </si>
  <si>
    <t>Dallas Retreat</t>
  </si>
  <si>
    <t>Dallas Events</t>
  </si>
  <si>
    <t>Lockwood, Daniel and Toshiko</t>
  </si>
  <si>
    <t>Gallotte Special Fund</t>
  </si>
  <si>
    <t>Notehelfer Special</t>
  </si>
  <si>
    <t>Notehelfer, Tim &amp; Kim</t>
  </si>
  <si>
    <t>Southern Central Chinese Ministry</t>
  </si>
  <si>
    <t>Killion Special Fund</t>
  </si>
  <si>
    <t>Newpher, Jeffrey</t>
  </si>
  <si>
    <t>Brannen Special</t>
  </si>
  <si>
    <t>Murchison Special Fund</t>
  </si>
  <si>
    <t xml:space="preserve">Cotton, Ray    </t>
  </si>
  <si>
    <t>Cotton Special</t>
  </si>
  <si>
    <t>Loh, Joel</t>
  </si>
  <si>
    <t>Thomas, Sandeep</t>
  </si>
  <si>
    <t>Chijindu, Emmanuel</t>
  </si>
  <si>
    <t>Lawecki, Phyllis</t>
  </si>
  <si>
    <t>Lawecki Special Fund</t>
  </si>
  <si>
    <t>Ingram, Ronald</t>
  </si>
  <si>
    <t>Zeigler Special Fund</t>
  </si>
  <si>
    <t>Carlson Special Fund</t>
  </si>
  <si>
    <t>Buchners' Special Fund</t>
  </si>
  <si>
    <t>Ron and Gayle Miller Ministry - IS INTL</t>
  </si>
  <si>
    <t>Pollard, Peggy</t>
  </si>
  <si>
    <t>Pollard Special Fund</t>
  </si>
  <si>
    <t>Witjandra, Fredinan</t>
  </si>
  <si>
    <t>Freddy Witjandra Ministry - IS INTL</t>
  </si>
  <si>
    <t>Witjandra Special Fund</t>
  </si>
  <si>
    <t>Dorning, Dawn</t>
  </si>
  <si>
    <t>Lachlan Warrell Ministry - IS INTL</t>
  </si>
  <si>
    <t>Moncada, Ed</t>
  </si>
  <si>
    <t>Mull, Andy &amp; Diane</t>
  </si>
  <si>
    <t>Zull, Peter</t>
  </si>
  <si>
    <t xml:space="preserve">Mosher, Craig </t>
  </si>
  <si>
    <t>Sinclair, Kerry &amp; Josie</t>
  </si>
  <si>
    <t>Kerry &amp; Josie Sincliar Ministry - IS INTL</t>
  </si>
  <si>
    <t>Sinclair Special Fund</t>
  </si>
  <si>
    <t>Welch, Bob &amp; Audrey</t>
  </si>
  <si>
    <t>Katekaru Special</t>
  </si>
  <si>
    <t>Vidmar, David</t>
  </si>
  <si>
    <t>Babcock, Randy &amp; Jan</t>
  </si>
  <si>
    <t>Babcock Special Fund</t>
  </si>
  <si>
    <t>Rigstad Special Fund</t>
  </si>
  <si>
    <t>Sawyer, Doug</t>
  </si>
  <si>
    <t>Portland Student Trip</t>
  </si>
  <si>
    <t>Goll, Joseph and Sheryl Lee</t>
  </si>
  <si>
    <t>Memorial Fund for Dan McCoy</t>
  </si>
  <si>
    <t>Decker, J. Gordon</t>
  </si>
  <si>
    <t>Decker Special Trip Account</t>
  </si>
  <si>
    <t>Decker Car Replacement Account</t>
  </si>
  <si>
    <t>Aaron Mehner Ministry - IS INTL</t>
  </si>
  <si>
    <t>Peterson, Nancy</t>
  </si>
  <si>
    <t>Nancy Peterson Ministry - IS INTL</t>
  </si>
  <si>
    <t>Peterson, Nancy Special</t>
  </si>
  <si>
    <t>Kuechle, Gary reused #</t>
  </si>
  <si>
    <t>Frambes, Kirk and Linda</t>
  </si>
  <si>
    <t>Ong, Andre</t>
  </si>
  <si>
    <t>Larson, David</t>
  </si>
  <si>
    <t>David and Beth Larson Ministry - IS INTL</t>
  </si>
  <si>
    <t>Larson Special Fund</t>
  </si>
  <si>
    <t>Sigman, Tim</t>
  </si>
  <si>
    <t>Sigman Special Fund</t>
  </si>
  <si>
    <t>Ndibongo, Quintin</t>
  </si>
  <si>
    <t xml:space="preserve">Cermak, Tony and Dayna </t>
  </si>
  <si>
    <t>Quinn, Kevin &amp; Lynn</t>
  </si>
  <si>
    <t>Norm Allen Special Fund</t>
  </si>
  <si>
    <t>Grove, Andy</t>
  </si>
  <si>
    <t>Andy Grove Ministry - IS INTL</t>
  </si>
  <si>
    <t>???</t>
  </si>
  <si>
    <t xml:space="preserve">Hu, Lewis  reused # </t>
  </si>
  <si>
    <t>Joseph, Sabu</t>
  </si>
  <si>
    <t>Joseph Special Fund</t>
  </si>
  <si>
    <t>Hawkins, Scott &amp; Jenny</t>
  </si>
  <si>
    <t>Kenny and Cindy Chau Ministry - IS INTL</t>
  </si>
  <si>
    <t>Berger, John and Linda</t>
  </si>
  <si>
    <t>Berger Special Fund</t>
  </si>
  <si>
    <t>Billings, Judy</t>
  </si>
  <si>
    <t>Hawkins Special Fund</t>
  </si>
  <si>
    <t>Halligan, Dale</t>
  </si>
  <si>
    <t>Egan, Debbie</t>
  </si>
  <si>
    <t>Smith, Dan &amp; Janice</t>
  </si>
  <si>
    <t>Kendagor, Soloman &amp; Ruby</t>
  </si>
  <si>
    <t>Pierce, Holly and Travis</t>
  </si>
  <si>
    <t>Holly and Travis Pierce Ministry - IS INTL</t>
  </si>
  <si>
    <t>Jennifer Cote Ministry - IS INTL</t>
  </si>
  <si>
    <t>CLOSED Russ McNamara</t>
  </si>
  <si>
    <t>CLOSED Robert Norsworthy</t>
  </si>
  <si>
    <t>Matheny, Scott and Kathy</t>
  </si>
  <si>
    <t>Twin Cities Scholarships</t>
  </si>
  <si>
    <t>Leonard Database Project</t>
  </si>
  <si>
    <t>Douglass, Carol</t>
  </si>
  <si>
    <t>Douglass Special Fund</t>
  </si>
  <si>
    <t>Mineau, Kris</t>
  </si>
  <si>
    <t>Paxton, Marion</t>
  </si>
  <si>
    <t>Terry Yu Ministry - IS INTL</t>
  </si>
  <si>
    <t>Shih Special Fund</t>
  </si>
  <si>
    <t>Spady, James</t>
  </si>
  <si>
    <t>Spady Special Fund</t>
  </si>
  <si>
    <t>Burton, Special Fund</t>
  </si>
  <si>
    <t>Desai, John &amp; Aruna</t>
  </si>
  <si>
    <t>John and Aruna Desai Ministry - IS INTL</t>
  </si>
  <si>
    <t>Desai House Fund</t>
  </si>
  <si>
    <t>Germann Special</t>
  </si>
  <si>
    <t>Germann, Ed</t>
  </si>
  <si>
    <t>Maneevone Special Account</t>
  </si>
  <si>
    <t>Maneevone , Wichit</t>
  </si>
  <si>
    <t>Brannen, Dan &amp; Carolyn</t>
  </si>
  <si>
    <t>Dan and Carolyn Brannen Ministry - IS INTL</t>
  </si>
  <si>
    <t>Downs, Ian</t>
  </si>
  <si>
    <t>Downs Special Fund</t>
  </si>
  <si>
    <t>Flynn, Patrick and Christy Lynn</t>
  </si>
  <si>
    <t>Flynn Special Fund</t>
  </si>
  <si>
    <t>Yabuki Special Fund</t>
  </si>
  <si>
    <t>Yabuki, Roy &amp; Lisa</t>
  </si>
  <si>
    <t>Menge, Sarah</t>
  </si>
  <si>
    <t>Ingle, Manoj &amp; Vandana</t>
  </si>
  <si>
    <t>Ron and Beth Mills Ministry - IS INTL</t>
  </si>
  <si>
    <t>Mills Special Fund</t>
  </si>
  <si>
    <t>South Florida Ops.</t>
  </si>
  <si>
    <t>South Florida Events</t>
  </si>
  <si>
    <t>Allen, Norm</t>
  </si>
  <si>
    <t xml:space="preserve">Wilson Scholarship Fund </t>
  </si>
  <si>
    <t>Bunyard, Ronald C.</t>
  </si>
  <si>
    <t>Ron Bunyard Ministry - IS INTL</t>
  </si>
  <si>
    <t>Becker, Judith</t>
  </si>
  <si>
    <t>Becker Special Fund</t>
  </si>
  <si>
    <t>Tucson Area Scholarships</t>
  </si>
  <si>
    <t>Jackson, Derrah &amp; Pam</t>
  </si>
  <si>
    <t>Krehbiel Special Fund</t>
  </si>
  <si>
    <t>DePalatis, Dale &amp; Carolyn</t>
  </si>
  <si>
    <t>DePalatis Special Fund</t>
  </si>
  <si>
    <t>Webster Special Fund</t>
  </si>
  <si>
    <t>Zeigler, Simon</t>
  </si>
  <si>
    <t>Krehbiel, Dave &amp; Ruth</t>
  </si>
  <si>
    <t>Houston Ops.</t>
  </si>
  <si>
    <t>Houston Events</t>
  </si>
  <si>
    <t>Ann Arbor Bible Account</t>
  </si>
  <si>
    <t>Ann Arbor City Account</t>
  </si>
  <si>
    <t>Buffalo Events</t>
  </si>
  <si>
    <t>Bloomington, IN</t>
  </si>
  <si>
    <t>Boston, MA</t>
  </si>
  <si>
    <t>Buffalo City Account</t>
  </si>
  <si>
    <t>Chicago, IL</t>
  </si>
  <si>
    <t>Colorado Springs</t>
  </si>
  <si>
    <t xml:space="preserve"> Training Events-Gordy Decker</t>
  </si>
  <si>
    <t>Washington DC</t>
  </si>
  <si>
    <t>Denver University</t>
  </si>
  <si>
    <t>Denver University Ministry - IS INTL</t>
  </si>
  <si>
    <t>Eugene, OR</t>
  </si>
  <si>
    <t>SBC Phoenix ISI Activities</t>
  </si>
  <si>
    <t>Buffalo, NY ESL</t>
  </si>
  <si>
    <t>Minneapolis St Paul</t>
  </si>
  <si>
    <t>Univ of CA Irvine  Inactive</t>
  </si>
  <si>
    <t>Monterey, CA Area</t>
  </si>
  <si>
    <t>Portland Events</t>
  </si>
  <si>
    <t>Virginia Student Scholarships</t>
  </si>
  <si>
    <t>Portland, OR</t>
  </si>
  <si>
    <t>Portland, OR Ministry - IS INTL</t>
  </si>
  <si>
    <t>Princeton, NJ</t>
  </si>
  <si>
    <t>Phoenix Metro</t>
  </si>
  <si>
    <t>San Diego County Operations</t>
  </si>
  <si>
    <t>Seattle, WA</t>
  </si>
  <si>
    <t>Seattle Events</t>
  </si>
  <si>
    <t>St Louis, MO</t>
  </si>
  <si>
    <t>Salem, OR</t>
  </si>
  <si>
    <t xml:space="preserve">Albuquerque City </t>
  </si>
  <si>
    <t>Kalamazoo, MI</t>
  </si>
  <si>
    <t>Chicago Events</t>
  </si>
  <si>
    <t>Austin Student Sponsorships</t>
  </si>
  <si>
    <t>Hays, KS</t>
  </si>
  <si>
    <t>Rapid City Events</t>
  </si>
  <si>
    <t>Raleigh/Durham City Account</t>
  </si>
  <si>
    <t>Rocklin CA</t>
  </si>
  <si>
    <t>Boise, ID City Account</t>
  </si>
  <si>
    <t xml:space="preserve">Santa Barbara </t>
  </si>
  <si>
    <t>Kearney, NE</t>
  </si>
  <si>
    <t>Phoenix, AZ Events</t>
  </si>
  <si>
    <t>Monterey, CA Events</t>
  </si>
  <si>
    <t>Ft Collins, CO</t>
  </si>
  <si>
    <t>Ft. Collins Events</t>
  </si>
  <si>
    <t>Rapid City, SD Operations</t>
  </si>
  <si>
    <t>Rapid City Student Conf &amp; Retreats</t>
  </si>
  <si>
    <t>Buffalo Student Trip &amp;Conf.</t>
  </si>
  <si>
    <t>Rocky Mountain Events</t>
  </si>
  <si>
    <t>Southeast Michigan</t>
  </si>
  <si>
    <t>Utah Valley</t>
  </si>
  <si>
    <t>Tacoma WA Area Ops</t>
  </si>
  <si>
    <t>Kansas City</t>
  </si>
  <si>
    <t>Nebraska State</t>
  </si>
  <si>
    <t>Bakersfield, CA</t>
  </si>
  <si>
    <t>Pueblo, CO</t>
  </si>
  <si>
    <t>Boston Area Scholarships</t>
  </si>
  <si>
    <t>Bozeman, MT City Account</t>
  </si>
  <si>
    <t>Portland Area Scholarships</t>
  </si>
  <si>
    <t>Ann Arbor Student Sponsorships</t>
  </si>
  <si>
    <t>Dallas Student Sponsorship</t>
  </si>
  <si>
    <t>A &amp; M Campus College Station, TX</t>
  </si>
  <si>
    <t>Honolulu, HI</t>
  </si>
  <si>
    <t>San Diego Area Scholarships</t>
  </si>
  <si>
    <t>St Louis Events</t>
  </si>
  <si>
    <t>LA/Orange Cnty Student Sponsorship</t>
  </si>
  <si>
    <t xml:space="preserve">Riverside County, CA </t>
  </si>
  <si>
    <t>Ann Arbor Conference/Retreat</t>
  </si>
  <si>
    <t>Ann Arbor Events</t>
  </si>
  <si>
    <t>A&amp;M Student Sponsorships</t>
  </si>
  <si>
    <t>ME &amp; NH Ministry Account</t>
  </si>
  <si>
    <t>Boston Events</t>
  </si>
  <si>
    <t>NE Region Events</t>
  </si>
  <si>
    <t>Buffalo Equipment</t>
  </si>
  <si>
    <t xml:space="preserve">Dallas Area Internships </t>
  </si>
  <si>
    <t>LA County Events</t>
  </si>
  <si>
    <t>Los Angeles County</t>
  </si>
  <si>
    <t>San Jose, CA</t>
  </si>
  <si>
    <t>Vermillion, SD</t>
  </si>
  <si>
    <t>Crowell, Teri</t>
  </si>
  <si>
    <t>Crowell Special Fund</t>
  </si>
  <si>
    <t>Zull Special Fund</t>
  </si>
  <si>
    <t>Gary Claassen Ministry - IS INTL</t>
  </si>
  <si>
    <t>Tacoma Events</t>
  </si>
  <si>
    <t>San Diego County Events</t>
  </si>
  <si>
    <t>Harper, Leon</t>
  </si>
  <si>
    <t>Leon Harper Ministry - IS INTL</t>
  </si>
  <si>
    <t>Harper Special Fund</t>
  </si>
  <si>
    <t>Chan, Samuel</t>
  </si>
  <si>
    <t>Yaw Perbi Ministry - IS INTL</t>
  </si>
  <si>
    <t>Southwestern Region</t>
  </si>
  <si>
    <t>Rocky Mountain Plains Region</t>
  </si>
  <si>
    <t>Northeastern Region</t>
  </si>
  <si>
    <t>Southeastern Region</t>
  </si>
  <si>
    <t>Boise Intern 1</t>
  </si>
  <si>
    <t>Boise Intern 2</t>
  </si>
  <si>
    <t>Boise Intern 3</t>
  </si>
  <si>
    <t>Boise Intern 4</t>
  </si>
  <si>
    <t>Ithaca NY City Account</t>
  </si>
  <si>
    <t xml:space="preserve">West/Central NY&amp;West PA Events </t>
  </si>
  <si>
    <t xml:space="preserve">Monmouth OR City Account </t>
  </si>
  <si>
    <t xml:space="preserve">Lincoln, NE  </t>
  </si>
  <si>
    <t xml:space="preserve">Bloomington/Normal, Illinois  </t>
  </si>
  <si>
    <t xml:space="preserve">Kansas City Event Fund  </t>
  </si>
  <si>
    <t xml:space="preserve">San Francisco, CA City Account </t>
  </si>
  <si>
    <t xml:space="preserve">Northridge Area Ministry Op's </t>
  </si>
  <si>
    <t>West/Central NY &amp; Western PA</t>
  </si>
  <si>
    <t xml:space="preserve">Western Massachusetts Area </t>
  </si>
  <si>
    <t xml:space="preserve">Special Bloomington, Indiana Account </t>
  </si>
  <si>
    <t xml:space="preserve">Santa Cruz Event Fund  </t>
  </si>
  <si>
    <t xml:space="preserve">Iowa City, IA City Account </t>
  </si>
  <si>
    <t xml:space="preserve">Northern California Student Activities </t>
  </si>
  <si>
    <t xml:space="preserve">Northridge, CA Event Fund </t>
  </si>
  <si>
    <t xml:space="preserve">Purdue, Indiana City Account </t>
  </si>
  <si>
    <t xml:space="preserve">Fayetteville, AR City Account </t>
  </si>
  <si>
    <t xml:space="preserve">Tyler, TX City Account </t>
  </si>
  <si>
    <t xml:space="preserve">South Bay/Peninsula Area </t>
  </si>
  <si>
    <t xml:space="preserve">Eugene Event Fund </t>
  </si>
  <si>
    <t xml:space="preserve">Durham City Student Activity </t>
  </si>
  <si>
    <t xml:space="preserve">ID/MT Area Mobilization </t>
  </si>
  <si>
    <t xml:space="preserve">Greeley, CO City Account </t>
  </si>
  <si>
    <t xml:space="preserve">New Brunswick City Account </t>
  </si>
  <si>
    <t xml:space="preserve">NE Region TRUE </t>
  </si>
  <si>
    <t xml:space="preserve">Wichita, KS City Account </t>
  </si>
  <si>
    <t xml:space="preserve">KC Park University </t>
  </si>
  <si>
    <t xml:space="preserve">Philadelphia, PA  City Account </t>
  </si>
  <si>
    <t xml:space="preserve">Reno, NV City Acount </t>
  </si>
  <si>
    <t xml:space="preserve">Hope Special Fund </t>
  </si>
  <si>
    <t xml:space="preserve">Cossette Special Fund </t>
  </si>
  <si>
    <t xml:space="preserve">Miller Special Fund </t>
  </si>
  <si>
    <t xml:space="preserve">Stillwater, OK City Account </t>
  </si>
  <si>
    <t xml:space="preserve">Northern NJ </t>
  </si>
  <si>
    <t xml:space="preserve">Western Region TRUE </t>
  </si>
  <si>
    <t xml:space="preserve">Boyle Special Fund </t>
  </si>
  <si>
    <t xml:space="preserve">Blacksburg, VA </t>
  </si>
  <si>
    <t xml:space="preserve">Shelley Special Fund </t>
  </si>
  <si>
    <t xml:space="preserve">Woods Special Fund </t>
  </si>
  <si>
    <t xml:space="preserve">Richland College, TX </t>
  </si>
  <si>
    <t xml:space="preserve">Arapahoe Community College </t>
  </si>
  <si>
    <t xml:space="preserve">Media Initiatives </t>
  </si>
  <si>
    <t xml:space="preserve">Returnee Website </t>
  </si>
  <si>
    <t xml:space="preserve">Intl Student Global Disciple-Making/Reproduction Init's </t>
  </si>
  <si>
    <t xml:space="preserve">SF Bay Area Pilot Program </t>
  </si>
  <si>
    <t xml:space="preserve">Undergraduate Ministries </t>
  </si>
  <si>
    <t xml:space="preserve">Disaster Relief Fund </t>
  </si>
  <si>
    <t xml:space="preserve">Charlottesville, VA Area </t>
  </si>
  <si>
    <t xml:space="preserve">Ingram Special Fund </t>
  </si>
  <si>
    <t xml:space="preserve">Pullman/Moscow WA </t>
  </si>
  <si>
    <t xml:space="preserve">Columbia, SC </t>
  </si>
  <si>
    <t xml:space="preserve">SF Area University Outreach </t>
  </si>
  <si>
    <t xml:space="preserve">Tsang/Lee Special Fund </t>
  </si>
  <si>
    <t xml:space="preserve">Willamette Valley, OR Area </t>
  </si>
  <si>
    <t xml:space="preserve">Lyman Special Fund </t>
  </si>
  <si>
    <t xml:space="preserve">Gene Congdon Memorial Fund </t>
  </si>
  <si>
    <t xml:space="preserve">Nancy Parlette Special Fund </t>
  </si>
  <si>
    <t xml:space="preserve">Rod and Shirley Innis, Special Fund </t>
  </si>
  <si>
    <t xml:space="preserve">M28 Translation Projects </t>
  </si>
  <si>
    <t xml:space="preserve">ISI Global Impact Initiatives </t>
  </si>
  <si>
    <t xml:space="preserve">Ministry Expansion </t>
  </si>
  <si>
    <t xml:space="preserve">SE/GL Region TRUE </t>
  </si>
  <si>
    <t xml:space="preserve">Plant Japan </t>
  </si>
  <si>
    <t xml:space="preserve">World Changers Project </t>
  </si>
  <si>
    <t xml:space="preserve">World Changers Conference </t>
  </si>
  <si>
    <t xml:space="preserve">Bevan Special Fund </t>
  </si>
  <si>
    <t xml:space="preserve">Halverson Special Fund </t>
  </si>
  <si>
    <t xml:space="preserve">Computer Initatives </t>
  </si>
  <si>
    <t xml:space="preserve">Website Training Project </t>
  </si>
  <si>
    <t xml:space="preserve">EQUIP Initiative/Training </t>
  </si>
  <si>
    <t xml:space="preserve">Congdon, Patty </t>
  </si>
  <si>
    <t xml:space="preserve">Alumbaugh, Jon &amp; Ruth  </t>
  </si>
  <si>
    <t xml:space="preserve">Jackson, Bob &amp; Sandra  </t>
  </si>
  <si>
    <t xml:space="preserve">Daniel, Kimberly J. </t>
  </si>
  <si>
    <t xml:space="preserve">Ainsworth, Jacob &amp; Alison </t>
  </si>
  <si>
    <t xml:space="preserve">Mathew, Subhash </t>
  </si>
  <si>
    <t xml:space="preserve">Dugo, John </t>
  </si>
  <si>
    <t xml:space="preserve">Roberts, Bill and Bel </t>
  </si>
  <si>
    <t xml:space="preserve">Arant, Julie  </t>
  </si>
  <si>
    <t xml:space="preserve">Carlson, Kimberly  </t>
  </si>
  <si>
    <t xml:space="preserve">Boitz, Joy Alynn Curtis </t>
  </si>
  <si>
    <t xml:space="preserve">Dunne, Stephen  </t>
  </si>
  <si>
    <t xml:space="preserve">Thomas </t>
  </si>
  <si>
    <t xml:space="preserve">Zhang, Abraham &amp; Kaili  </t>
  </si>
  <si>
    <t xml:space="preserve">Larson, Ruth </t>
  </si>
  <si>
    <t xml:space="preserve">Parlette, Nancy </t>
  </si>
  <si>
    <t xml:space="preserve">Udoko, David </t>
  </si>
  <si>
    <t xml:space="preserve">Eilers, Marc </t>
  </si>
  <si>
    <t xml:space="preserve">Kim, In Cheol Aquila &amp; Priscilla </t>
  </si>
  <si>
    <t xml:space="preserve">Mac, TK </t>
  </si>
  <si>
    <t xml:space="preserve">Jonsson, Nancy </t>
  </si>
  <si>
    <t xml:space="preserve">Woods, Scott </t>
  </si>
  <si>
    <t xml:space="preserve">Halverson, Dean &amp; Debra </t>
  </si>
  <si>
    <t xml:space="preserve">Huff, Dana </t>
  </si>
  <si>
    <t xml:space="preserve">Frost, John and Carolynn </t>
  </si>
  <si>
    <t xml:space="preserve">Wolf, Charles </t>
  </si>
  <si>
    <t xml:space="preserve">Mitchell, Jill  </t>
  </si>
  <si>
    <t xml:space="preserve">Thomas, Erv &amp; Jane </t>
  </si>
  <si>
    <t xml:space="preserve">Wilson, Ben and Rachel </t>
  </si>
  <si>
    <t xml:space="preserve">Voth, Lisa </t>
  </si>
  <si>
    <t xml:space="preserve">Stewart, Jerilyn </t>
  </si>
  <si>
    <t xml:space="preserve">Ghimire, Ashok and Sabina </t>
  </si>
  <si>
    <t xml:space="preserve">Kuehl, Josh and Rachel </t>
  </si>
  <si>
    <t xml:space="preserve">Van Ouwerkerk Special Fund </t>
  </si>
  <si>
    <t xml:space="preserve">Casper, Jason and Hollie </t>
  </si>
  <si>
    <t xml:space="preserve">Ehmann, Ginger </t>
  </si>
  <si>
    <t xml:space="preserve">Church Development Program </t>
  </si>
  <si>
    <t xml:space="preserve">India Project </t>
  </si>
  <si>
    <t xml:space="preserve">American Campus Outreach Program </t>
  </si>
  <si>
    <t xml:space="preserve">Jeanette Antoniuk Legacy Fund </t>
  </si>
  <si>
    <t xml:space="preserve">Development and Mobilization </t>
  </si>
  <si>
    <t xml:space="preserve">STRIPE Donor Paid Fees </t>
  </si>
  <si>
    <t xml:space="preserve">Church Mobilization Initiative: Phase 3 </t>
  </si>
  <si>
    <t xml:space="preserve">"Video Series Production" MT </t>
  </si>
  <si>
    <t xml:space="preserve">Church Mobilization Initiative: Phase 4 </t>
  </si>
  <si>
    <t xml:space="preserve">Evangelistic Outreach Events </t>
  </si>
  <si>
    <t xml:space="preserve">Church Mobilization Initiative: Phase 5 </t>
  </si>
  <si>
    <t xml:space="preserve">Church Mobilization Initiative: Phase 6 </t>
  </si>
  <si>
    <t xml:space="preserve">Church Partnerships </t>
  </si>
  <si>
    <t xml:space="preserve">Lahti, Kristen  </t>
  </si>
  <si>
    <t xml:space="preserve">Hakes, Hannah </t>
  </si>
  <si>
    <t xml:space="preserve">Web Marketing Project </t>
  </si>
  <si>
    <t xml:space="preserve">Pacific Northwest Initiatives </t>
  </si>
  <si>
    <t xml:space="preserve">CFM Film Distribution Project God Provides DVD </t>
  </si>
  <si>
    <t xml:space="preserve">Personalysis </t>
  </si>
  <si>
    <t xml:space="preserve">China Initiatives </t>
  </si>
  <si>
    <t xml:space="preserve">Muslim Student Dialogue </t>
  </si>
  <si>
    <t xml:space="preserve">Major Donor Events </t>
  </si>
  <si>
    <t xml:space="preserve">Lasche, Jim </t>
  </si>
  <si>
    <t xml:space="preserve">Akhtar, Rasheed  </t>
  </si>
  <si>
    <t xml:space="preserve">Dickinson </t>
  </si>
  <si>
    <t xml:space="preserve">Cutler, Michael &amp; Angel </t>
  </si>
  <si>
    <t xml:space="preserve">Lindvall </t>
  </si>
  <si>
    <t xml:space="preserve">Roth, Greg </t>
  </si>
  <si>
    <t xml:space="preserve">Kestle, Jeremy and Mimi </t>
  </si>
  <si>
    <t xml:space="preserve">Broward County </t>
  </si>
  <si>
    <t xml:space="preserve">Steers, John &amp; Joyce </t>
  </si>
  <si>
    <t xml:space="preserve">Paxton Special Fund Trip </t>
  </si>
  <si>
    <t xml:space="preserve">Cherry, Doug </t>
  </si>
  <si>
    <t xml:space="preserve">Crowell, Gil </t>
  </si>
  <si>
    <t>Cain, Michael and Kathryn</t>
  </si>
  <si>
    <t xml:space="preserve">Humphrey Fellows Outreach  </t>
  </si>
  <si>
    <t xml:space="preserve">Weston Special Fund </t>
  </si>
  <si>
    <t xml:space="preserve">Whitman, Jennifer   </t>
  </si>
  <si>
    <t xml:space="preserve">Whitman Special Fund </t>
  </si>
  <si>
    <t xml:space="preserve">Trice, Martin </t>
  </si>
  <si>
    <t xml:space="preserve">Gilpin, Amber </t>
  </si>
  <si>
    <t xml:space="preserve">Howard, Judith </t>
  </si>
  <si>
    <t xml:space="preserve">Hadley, Barbara </t>
  </si>
  <si>
    <t xml:space="preserve">Petrick, Chris </t>
  </si>
  <si>
    <t xml:space="preserve">Uetz, Bob and Janet </t>
  </si>
  <si>
    <t xml:space="preserve">Anthony, Jeff and Jean </t>
  </si>
  <si>
    <t xml:space="preserve">Jeff Anthony Ministry - IS INTL </t>
  </si>
  <si>
    <t xml:space="preserve">Weidler, John </t>
  </si>
  <si>
    <t xml:space="preserve">Bergvall, Ernie and Cindy </t>
  </si>
  <si>
    <t xml:space="preserve">Frailey, James and Paige </t>
  </si>
  <si>
    <t xml:space="preserve">Rhine, Julie </t>
  </si>
  <si>
    <t xml:space="preserve">Liu, Gene </t>
  </si>
  <si>
    <t xml:space="preserve">Francis Lee </t>
  </si>
  <si>
    <t xml:space="preserve">Yang, Haiyan </t>
  </si>
  <si>
    <t xml:space="preserve">Smucker, Matthew and Holly </t>
  </si>
  <si>
    <t xml:space="preserve">Newbrander, Tim and Jacqueline </t>
  </si>
  <si>
    <t xml:space="preserve">Sharon Lee </t>
  </si>
  <si>
    <t xml:space="preserve">Murchison, Marc </t>
  </si>
  <si>
    <t xml:space="preserve">Ubaldo, Daniel and Pamela </t>
  </si>
  <si>
    <t xml:space="preserve">Abrams, Rob &amp; Kelly </t>
  </si>
  <si>
    <t xml:space="preserve">Drevets, Claire </t>
  </si>
  <si>
    <t xml:space="preserve">Lyman, Carrie </t>
  </si>
  <si>
    <t xml:space="preserve">Malickal, Sundeep </t>
  </si>
  <si>
    <t xml:space="preserve">Freesen, Sue </t>
  </si>
  <si>
    <t xml:space="preserve">Mok, Jackie </t>
  </si>
  <si>
    <t xml:space="preserve">Miller, Ron and Gayle </t>
  </si>
  <si>
    <t xml:space="preserve">Yim, Andrew </t>
  </si>
  <si>
    <t xml:space="preserve">Dorning Special Fund </t>
  </si>
  <si>
    <t xml:space="preserve">Warrell, Lachlan </t>
  </si>
  <si>
    <t xml:space="preserve">De Padua, Jude and Maria </t>
  </si>
  <si>
    <t xml:space="preserve">George, Rajan </t>
  </si>
  <si>
    <t xml:space="preserve">Clements, Darius </t>
  </si>
  <si>
    <t xml:space="preserve">Runyon, Stephen  </t>
  </si>
  <si>
    <t xml:space="preserve">Leavister </t>
  </si>
  <si>
    <t xml:space="preserve">Rigstad, Dennis and Dotty </t>
  </si>
  <si>
    <t xml:space="preserve">Lund, Mollie </t>
  </si>
  <si>
    <t xml:space="preserve">Kibrom, Saron </t>
  </si>
  <si>
    <t xml:space="preserve">Louer, Bob and Carrie </t>
  </si>
  <si>
    <t xml:space="preserve">Ginny Champoux Special </t>
  </si>
  <si>
    <t xml:space="preserve">Mehner, Aaron </t>
  </si>
  <si>
    <t xml:space="preserve">Nguyen, Ly </t>
  </si>
  <si>
    <t xml:space="preserve">Skinner, Tim &amp; Elisa </t>
  </si>
  <si>
    <t xml:space="preserve">Geer, Ryan </t>
  </si>
  <si>
    <t xml:space="preserve">Macias, Perla </t>
  </si>
  <si>
    <t xml:space="preserve">Woods, Trevor </t>
  </si>
  <si>
    <t xml:space="preserve">Schaeffer Special Fund </t>
  </si>
  <si>
    <t xml:space="preserve">Racz, Erik </t>
  </si>
  <si>
    <t xml:space="preserve">David, Samuel </t>
  </si>
  <si>
    <t xml:space="preserve">Green, Samuel &amp; Courtney </t>
  </si>
  <si>
    <t xml:space="preserve">Jackson </t>
  </si>
  <si>
    <t xml:space="preserve">Tang, Sean </t>
  </si>
  <si>
    <t xml:space="preserve">Tang Special Fund </t>
  </si>
  <si>
    <t xml:space="preserve">Moreira, Amarildo </t>
  </si>
  <si>
    <t xml:space="preserve">Bull, Patricia   </t>
  </si>
  <si>
    <t xml:space="preserve">Bergman, Jeff and Michiko </t>
  </si>
  <si>
    <t xml:space="preserve">Hansen, Randy </t>
  </si>
  <si>
    <t xml:space="preserve">Price, George and Linda </t>
  </si>
  <si>
    <t xml:space="preserve">Sforza, Joey and Jennifer </t>
  </si>
  <si>
    <t xml:space="preserve">Gunderson, Paul </t>
  </si>
  <si>
    <t xml:space="preserve">Carroll, Sam and Joanne </t>
  </si>
  <si>
    <t xml:space="preserve">Flammini, Steven &amp; Sandra </t>
  </si>
  <si>
    <t xml:space="preserve">Zeigler, Mark reused # </t>
  </si>
  <si>
    <t xml:space="preserve">Burton, Paul </t>
  </si>
  <si>
    <t xml:space="preserve">Lapinski, Angela </t>
  </si>
  <si>
    <t xml:space="preserve">Pierce, Don &amp; Evelyn </t>
  </si>
  <si>
    <t xml:space="preserve">Innis, Rod and Shirley </t>
  </si>
  <si>
    <t xml:space="preserve">Chau, Kenny and Cindy </t>
  </si>
  <si>
    <t xml:space="preserve">Johnson, Edith </t>
  </si>
  <si>
    <t xml:space="preserve">Fatty, Sainey  </t>
  </si>
  <si>
    <t xml:space="preserve">Melton, Kristal </t>
  </si>
  <si>
    <t xml:space="preserve">Russell, Anna </t>
  </si>
  <si>
    <t xml:space="preserve">Adams, Paul and Veeka </t>
  </si>
  <si>
    <t xml:space="preserve">Ciganic, Adrian </t>
  </si>
  <si>
    <t xml:space="preserve">Allen, Pam  </t>
  </si>
  <si>
    <t xml:space="preserve">Hargreaves, Shelia </t>
  </si>
  <si>
    <t xml:space="preserve">Halligan Special Fund </t>
  </si>
  <si>
    <t xml:space="preserve">Bevan, Rod and Joyce </t>
  </si>
  <si>
    <t xml:space="preserve">Cen, Karla </t>
  </si>
  <si>
    <t xml:space="preserve">Secrist, Kathy </t>
  </si>
  <si>
    <t xml:space="preserve">Huston, Richard </t>
  </si>
  <si>
    <t xml:space="preserve">Liew, Steve </t>
  </si>
  <si>
    <t xml:space="preserve">Flores, Mirella </t>
  </si>
  <si>
    <t xml:space="preserve">Roelants, Renee </t>
  </si>
  <si>
    <t xml:space="preserve">Colaco, Noel </t>
  </si>
  <si>
    <t xml:space="preserve">Stearley, Ruth </t>
  </si>
  <si>
    <t xml:space="preserve">Townsend, Jeffrey </t>
  </si>
  <si>
    <t xml:space="preserve">Kendagor Special Fund </t>
  </si>
  <si>
    <t xml:space="preserve">Yesudasan, Teddy </t>
  </si>
  <si>
    <t xml:space="preserve">Kathy Tse </t>
  </si>
  <si>
    <t xml:space="preserve">Willis, Kristy </t>
  </si>
  <si>
    <t xml:space="preserve">Max, Vivienne Retired  </t>
  </si>
  <si>
    <t xml:space="preserve">Sun, Matthew </t>
  </si>
  <si>
    <t xml:space="preserve">Cote, Jennifer </t>
  </si>
  <si>
    <t xml:space="preserve">Vest, Mary Ann </t>
  </si>
  <si>
    <t xml:space="preserve">Makin, Steven and Cathy </t>
  </si>
  <si>
    <t xml:space="preserve">Lassiter, Jordan &amp; Rebekah </t>
  </si>
  <si>
    <t xml:space="preserve">Mannon Special Fund </t>
  </si>
  <si>
    <t xml:space="preserve">Haislip, Kevin </t>
  </si>
  <si>
    <t xml:space="preserve">Thiagarajan Special Fund </t>
  </si>
  <si>
    <t xml:space="preserve">Kolstad, Jan &amp; David </t>
  </si>
  <si>
    <t xml:space="preserve">Stynsberg, JaNae </t>
  </si>
  <si>
    <t xml:space="preserve">Yu, Terry </t>
  </si>
  <si>
    <t xml:space="preserve">Shih, Ping-yi  </t>
  </si>
  <si>
    <t xml:space="preserve">Lackey, Heather </t>
  </si>
  <si>
    <t xml:space="preserve">Burton, Kristi  </t>
  </si>
  <si>
    <t xml:space="preserve">Cordell, Brian and Beth </t>
  </si>
  <si>
    <t xml:space="preserve">Chen Special Fund </t>
  </si>
  <si>
    <t xml:space="preserve">Haddock de Jesus, Stephanie </t>
  </si>
  <si>
    <t xml:space="preserve">Fitzgerald, Robert  </t>
  </si>
  <si>
    <t xml:space="preserve">Jaletta, Blen </t>
  </si>
  <si>
    <t xml:space="preserve">Tidd, Joshua </t>
  </si>
  <si>
    <t xml:space="preserve">Mahmoudi, Mohammed </t>
  </si>
  <si>
    <t xml:space="preserve">Chen, Denise </t>
  </si>
  <si>
    <t xml:space="preserve">Herring, Richard </t>
  </si>
  <si>
    <t xml:space="preserve">Carpenter, Amber </t>
  </si>
  <si>
    <t xml:space="preserve">Durstenfeld, Robert </t>
  </si>
  <si>
    <t xml:space="preserve">Moynihan, Wendy </t>
  </si>
  <si>
    <t xml:space="preserve">Camomile, Jim and Lisa </t>
  </si>
  <si>
    <t xml:space="preserve">Lam, Hon and Carol </t>
  </si>
  <si>
    <t xml:space="preserve">Ekwue, Samuel </t>
  </si>
  <si>
    <t xml:space="preserve">Dodd, Charles and Lisa </t>
  </si>
  <si>
    <t xml:space="preserve">Lasher, Trace </t>
  </si>
  <si>
    <t xml:space="preserve">Mills, Ron &amp; Beth </t>
  </si>
  <si>
    <t xml:space="preserve">Holbrook, Lonnie </t>
  </si>
  <si>
    <t xml:space="preserve">Seger, Christine </t>
  </si>
  <si>
    <t xml:space="preserve">Halferty, Sarah </t>
  </si>
  <si>
    <t xml:space="preserve">Kansas City Area Scholarships </t>
  </si>
  <si>
    <t xml:space="preserve">Simpson, Jimmy and Chloe </t>
  </si>
  <si>
    <t xml:space="preserve">Schouten, Amy </t>
  </si>
  <si>
    <t xml:space="preserve">Boston Student Activities </t>
  </si>
  <si>
    <t xml:space="preserve">Ames, IA  </t>
  </si>
  <si>
    <t xml:space="preserve">Spokane, WA  </t>
  </si>
  <si>
    <t xml:space="preserve">UT Arlington Student Activities  </t>
  </si>
  <si>
    <t xml:space="preserve">University of North Texas </t>
  </si>
  <si>
    <t xml:space="preserve">Rochester, NY City Account </t>
  </si>
  <si>
    <t xml:space="preserve">New York City </t>
  </si>
  <si>
    <t xml:space="preserve">Tempe, AZ  </t>
  </si>
  <si>
    <t xml:space="preserve">St. Louis Student Activities </t>
  </si>
  <si>
    <t xml:space="preserve">Baltimore, MD  </t>
  </si>
  <si>
    <t xml:space="preserve">Univ of CO Boulder </t>
  </si>
  <si>
    <t xml:space="preserve">Greensboro, NC </t>
  </si>
  <si>
    <t xml:space="preserve">TCU </t>
  </si>
  <si>
    <t xml:space="preserve">Muslim Task Force  </t>
  </si>
  <si>
    <t xml:space="preserve">East Bay City Events </t>
  </si>
  <si>
    <t xml:space="preserve">East Bay City  </t>
  </si>
  <si>
    <t xml:space="preserve">Austin, TX </t>
  </si>
  <si>
    <t xml:space="preserve">Sacramento, CA </t>
  </si>
  <si>
    <t xml:space="preserve">Denver, CO </t>
  </si>
  <si>
    <t xml:space="preserve">Irvine Area Events </t>
  </si>
  <si>
    <t xml:space="preserve">Irvine Area Operations </t>
  </si>
  <si>
    <t xml:space="preserve">UT Arlington  </t>
  </si>
  <si>
    <t>University TX Dallas</t>
  </si>
  <si>
    <t xml:space="preserve">Rhode Island   </t>
  </si>
  <si>
    <t xml:space="preserve">SMU Ministry/Dallas Mull  </t>
  </si>
  <si>
    <t xml:space="preserve">Lee-Paul, Nancy </t>
  </si>
  <si>
    <t xml:space="preserve">Claassen, Gary </t>
  </si>
  <si>
    <t xml:space="preserve">Dorsch, Bob </t>
  </si>
  <si>
    <t xml:space="preserve">Dykstra, Doug &amp; Judy </t>
  </si>
  <si>
    <t xml:space="preserve">Washington, Dennis </t>
  </si>
  <si>
    <t xml:space="preserve">Weir, John </t>
  </si>
  <si>
    <t xml:space="preserve">Woo, Rebecca </t>
  </si>
  <si>
    <t xml:space="preserve">Kopp, Rob </t>
  </si>
  <si>
    <t xml:space="preserve">Eilers, Alice </t>
  </si>
  <si>
    <t xml:space="preserve">Tsang, Bill and Lee, Eva </t>
  </si>
  <si>
    <t xml:space="preserve">Front Range Intern </t>
  </si>
  <si>
    <t xml:space="preserve">Tempe/Phoenix Area Scholarships </t>
  </si>
  <si>
    <t xml:space="preserve">Western Region Scholarships </t>
  </si>
  <si>
    <t xml:space="preserve">Cincinnati City Account </t>
  </si>
  <si>
    <t xml:space="preserve">Campbell, James &amp; Jacqui </t>
  </si>
  <si>
    <t xml:space="preserve">Manila, Ron and Betsy </t>
  </si>
  <si>
    <t xml:space="preserve">Mammadov </t>
  </si>
  <si>
    <t>Yan Wang</t>
  </si>
  <si>
    <t>Abrams Special</t>
  </si>
  <si>
    <t xml:space="preserve">Guest, Jonathan and Annalyn </t>
  </si>
  <si>
    <t xml:space="preserve">Lindsey, Jennifer </t>
  </si>
  <si>
    <t xml:space="preserve">Board of Trustees Meetings </t>
  </si>
  <si>
    <t>Coaching/Mentoring Initiatives</t>
  </si>
  <si>
    <t>LaShelle, Brett and Roberta</t>
  </si>
  <si>
    <t xml:space="preserve">India/China Outreach </t>
  </si>
  <si>
    <t xml:space="preserve">Leadership Development Restricted Initiative </t>
  </si>
  <si>
    <t xml:space="preserve">Colorado Springs Fundraising Event </t>
  </si>
  <si>
    <t xml:space="preserve">Tempe Graduate/Scholar Ministries </t>
  </si>
  <si>
    <t xml:space="preserve">Colorado Springs Student Retreats </t>
  </si>
  <si>
    <t>Website/Publications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</si>
</sst>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\ mmmm\ dd\,\ yyyy"/>
    <numFmt numFmtId="166" formatCode="dddd"/>
    <numFmt numFmtId="167" formatCode="m/d/yy;@"/>
    <numFmt numFmtId="168" formatCode="[$-409]h:mm\ AM/PM;@"/>
    <numFmt numFmtId="169" formatCode="[$-F800]dddd\,\ mmmm\ dd\,\ yyyy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0.249977111117893"/>
      <name val="Arial"/>
      <family val="2"/>
    </font>
    <font>
      <sz val="10"/>
      <name val="Arial"/>
      <family val="2"/>
    </font>
    <font>
      <sz val="12"/>
      <color theme="0" tint="-0.249977111117893"/>
      <name val="Book Antiqua"/>
      <family val="2"/>
    </font>
    <font>
      <b/>
      <sz val="16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14"/>
      <color theme="1"/>
      <name val="Book Antiqua"/>
      <family val="2"/>
    </font>
    <font>
      <sz val="8"/>
      <color theme="0" tint="-0.24997711111789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color rgb="FFFF0000"/>
      <name val="Arial"/>
      <family val="2"/>
    </font>
    <font>
      <b/>
      <sz val="11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sz val="9"/>
      <color theme="0" tint="-0.249977111117893"/>
      <name val="Book Antiqua"/>
      <family val="2"/>
    </font>
    <font>
      <u val="singleAccounting"/>
      <sz val="8"/>
      <color theme="1"/>
      <name val="Times New Roman"/>
      <family val="1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u/>
      <sz val="11"/>
      <name val="Calibri"/>
      <family val="2"/>
      <scheme val="minor"/>
    </font>
    <font>
      <u/>
      <sz val="14"/>
      <color rgb="FFFF0000"/>
      <name val="Arial"/>
      <family val="2"/>
    </font>
    <font>
      <sz val="13"/>
      <color theme="1"/>
      <name val="Book Antiqua"/>
      <family val="1"/>
    </font>
    <font>
      <u/>
      <sz val="13"/>
      <color theme="1"/>
      <name val="Book Antiqua"/>
      <family val="1"/>
    </font>
    <font>
      <sz val="11"/>
      <color theme="0" tint="-0.149998474074526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36">
    <xf numFmtId="0" fontId="0" fillId="0" borderId="0" xfId="0"/>
    <xf numFmtId="16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/>
    <xf numFmtId="167" fontId="4" fillId="0" borderId="0" xfId="0" applyNumberFormat="1" applyFont="1" applyAlignment="1">
      <alignment horizontal="left"/>
    </xf>
    <xf numFmtId="166" fontId="0" fillId="0" borderId="0" xfId="0" applyNumberFormat="1"/>
    <xf numFmtId="14" fontId="2" fillId="0" borderId="0" xfId="0" applyNumberFormat="1" applyFont="1"/>
    <xf numFmtId="18" fontId="2" fillId="0" borderId="0" xfId="0" applyNumberFormat="1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0" fillId="3" borderId="0" xfId="0" applyFill="1"/>
    <xf numFmtId="0" fontId="3" fillId="0" borderId="2" xfId="0" applyFont="1" applyBorder="1"/>
    <xf numFmtId="0" fontId="3" fillId="0" borderId="3" xfId="0" applyFont="1" applyBorder="1"/>
    <xf numFmtId="16" fontId="0" fillId="0" borderId="0" xfId="0" applyNumberFormat="1"/>
    <xf numFmtId="169" fontId="0" fillId="0" borderId="0" xfId="0" applyNumberFormat="1"/>
    <xf numFmtId="0" fontId="8" fillId="0" borderId="0" xfId="3" applyFont="1" applyAlignment="1">
      <alignment horizontal="left" vertical="top"/>
    </xf>
    <xf numFmtId="0" fontId="7" fillId="0" borderId="0" xfId="3"/>
    <xf numFmtId="0" fontId="8" fillId="0" borderId="0" xfId="3" applyFont="1" applyAlignment="1">
      <alignment horizontal="left" vertical="top" wrapText="1"/>
    </xf>
    <xf numFmtId="0" fontId="0" fillId="0" borderId="0" xfId="0" applyAlignment="1">
      <alignment horizontal="right"/>
    </xf>
    <xf numFmtId="0" fontId="10" fillId="0" borderId="0" xfId="0" applyFont="1"/>
    <xf numFmtId="0" fontId="13" fillId="0" borderId="0" xfId="0" applyFont="1"/>
    <xf numFmtId="0" fontId="0" fillId="0" borderId="5" xfId="0" applyBorder="1"/>
    <xf numFmtId="0" fontId="19" fillId="0" borderId="9" xfId="0" applyFont="1" applyBorder="1" applyAlignment="1">
      <alignment horizontal="center" vertical="center" textRotation="255" wrapText="1"/>
    </xf>
    <xf numFmtId="0" fontId="14" fillId="0" borderId="9" xfId="0" applyFont="1" applyBorder="1" applyAlignment="1">
      <alignment horizontal="left"/>
    </xf>
    <xf numFmtId="0" fontId="19" fillId="0" borderId="8" xfId="0" applyFont="1" applyBorder="1" applyAlignment="1">
      <alignment horizontal="center" vertical="center" textRotation="255" wrapText="1"/>
    </xf>
    <xf numFmtId="0" fontId="14" fillId="0" borderId="8" xfId="0" applyFont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0" fontId="24" fillId="0" borderId="9" xfId="0" applyFont="1" applyBorder="1"/>
    <xf numFmtId="0" fontId="24" fillId="0" borderId="10" xfId="0" applyFont="1" applyBorder="1"/>
    <xf numFmtId="44" fontId="19" fillId="0" borderId="5" xfId="2" applyFont="1" applyBorder="1" applyAlignment="1" applyProtection="1">
      <alignment horizontal="center"/>
    </xf>
    <xf numFmtId="0" fontId="15" fillId="0" borderId="0" xfId="0" applyFont="1"/>
    <xf numFmtId="0" fontId="2" fillId="10" borderId="0" xfId="0" applyFont="1" applyFill="1"/>
    <xf numFmtId="164" fontId="0" fillId="2" borderId="0" xfId="0" applyNumberFormat="1" applyFill="1"/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7" fillId="0" borderId="0" xfId="3" applyAlignment="1">
      <alignment horizontal="left"/>
    </xf>
    <xf numFmtId="0" fontId="0" fillId="0" borderId="0" xfId="0" applyAlignment="1">
      <alignment horizontal="left" wrapText="1"/>
    </xf>
    <xf numFmtId="0" fontId="26" fillId="0" borderId="0" xfId="0" applyFont="1"/>
    <xf numFmtId="0" fontId="14" fillId="0" borderId="5" xfId="0" applyFont="1" applyBorder="1" applyAlignment="1">
      <alignment horizontal="center"/>
    </xf>
    <xf numFmtId="0" fontId="0" fillId="9" borderId="0" xfId="0" applyFill="1"/>
    <xf numFmtId="0" fontId="15" fillId="0" borderId="0" xfId="0" applyFont="1" applyProtection="1">
      <protection locked="0"/>
    </xf>
    <xf numFmtId="0" fontId="17" fillId="0" borderId="0" xfId="0" applyFont="1"/>
    <xf numFmtId="0" fontId="28" fillId="0" borderId="0" xfId="0" applyFont="1" applyAlignment="1">
      <alignment horizontal="left" vertical="top" wrapText="1"/>
    </xf>
    <xf numFmtId="0" fontId="27" fillId="0" borderId="0" xfId="0" applyFont="1"/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8" xfId="0" applyFont="1" applyBorder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5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>
      <alignment horizontal="right" vertical="center" wrapText="1"/>
    </xf>
    <xf numFmtId="0" fontId="32" fillId="0" borderId="5" xfId="0" applyFont="1" applyBorder="1" applyAlignment="1" applyProtection="1">
      <alignment horizontal="right" vertical="center" wrapText="1"/>
      <protection locked="0"/>
    </xf>
    <xf numFmtId="0" fontId="33" fillId="0" borderId="5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33" fillId="0" borderId="1" xfId="0" applyFont="1" applyBorder="1" applyAlignment="1">
      <alignment horizontal="right" vertical="center" wrapText="1"/>
    </xf>
    <xf numFmtId="0" fontId="34" fillId="0" borderId="7" xfId="0" applyFont="1" applyBorder="1" applyAlignment="1">
      <alignment horizontal="right" vertical="center"/>
    </xf>
    <xf numFmtId="0" fontId="35" fillId="0" borderId="0" xfId="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30" fillId="0" borderId="0" xfId="0" applyNumberFormat="1" applyFont="1"/>
    <xf numFmtId="0" fontId="0" fillId="0" borderId="0" xfId="0" applyAlignment="1">
      <alignment horizontal="right" vertical="top" wrapText="1"/>
    </xf>
    <xf numFmtId="1" fontId="0" fillId="0" borderId="0" xfId="0" applyNumberFormat="1"/>
    <xf numFmtId="0" fontId="1" fillId="0" borderId="0" xfId="0" applyFont="1"/>
    <xf numFmtId="0" fontId="1" fillId="0" borderId="0" xfId="3" applyFont="1" applyAlignment="1">
      <alignment horizontal="left" vertical="top" wrapText="1"/>
    </xf>
    <xf numFmtId="0" fontId="3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3" fillId="0" borderId="5" xfId="0" applyFont="1" applyBorder="1" applyAlignment="1">
      <alignment horizontal="right" vertical="center" wrapText="1"/>
    </xf>
    <xf numFmtId="0" fontId="40" fillId="0" borderId="0" xfId="3" applyFont="1" applyAlignment="1">
      <alignment horizontal="left" vertical="top" wrapText="1"/>
    </xf>
    <xf numFmtId="0" fontId="30" fillId="0" borderId="0" xfId="0" applyFont="1"/>
    <xf numFmtId="43" fontId="14" fillId="4" borderId="5" xfId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3" fontId="14" fillId="0" borderId="5" xfId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22" fillId="7" borderId="4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16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16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4" fillId="4" borderId="12" xfId="0" applyFont="1" applyFill="1" applyBorder="1" applyAlignment="1" applyProtection="1">
      <alignment horizontal="left" vertical="center"/>
      <protection locked="0"/>
    </xf>
    <xf numFmtId="0" fontId="14" fillId="4" borderId="6" xfId="0" applyFont="1" applyFill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14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6" fillId="6" borderId="10" xfId="0" applyFont="1" applyFill="1" applyBorder="1" applyAlignment="1">
      <alignment horizontal="center" vertical="center" textRotation="255" wrapText="1"/>
    </xf>
    <xf numFmtId="0" fontId="16" fillId="6" borderId="13" xfId="0" applyFont="1" applyFill="1" applyBorder="1" applyAlignment="1">
      <alignment horizontal="center" vertical="center" textRotation="255" wrapText="1"/>
    </xf>
    <xf numFmtId="0" fontId="16" fillId="6" borderId="11" xfId="0" applyFont="1" applyFill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0" fillId="0" borderId="0" xfId="0" applyFill="1"/>
    <xf numFmtId="14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0" xfId="0" applyFont="1" applyFill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 tint="-0.14996795556505021"/>
      </font>
    </dxf>
    <dxf>
      <font>
        <color theme="6" tint="0.39994506668294322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  <color rgb="FF99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BreakPreview" zoomScale="80" zoomScaleNormal="100" zoomScaleSheetLayoutView="80" workbookViewId="0">
      <selection activeCell="K5" sqref="K5"/>
    </sheetView>
  </sheetViews>
  <sheetFormatPr defaultColWidth="9.109375" defaultRowHeight="14.4" x14ac:dyDescent="0.3"/>
  <cols>
    <col min="1" max="1" width="14" customWidth="1"/>
    <col min="2" max="2" width="16" customWidth="1"/>
    <col min="3" max="3" width="31.44140625" customWidth="1"/>
    <col min="4" max="4" width="9.44140625" customWidth="1"/>
    <col min="5" max="5" width="12.44140625" customWidth="1"/>
    <col min="6" max="6" width="28.5546875" customWidth="1"/>
    <col min="7" max="7" width="27.33203125" bestFit="1" customWidth="1"/>
    <col min="8" max="8" width="0.88671875" customWidth="1"/>
    <col min="9" max="9" width="20.44140625" customWidth="1"/>
  </cols>
  <sheetData>
    <row r="1" spans="1:10" ht="39" customHeight="1" x14ac:dyDescent="0.3">
      <c r="A1" s="66" t="s">
        <v>31</v>
      </c>
      <c r="H1" s="23"/>
      <c r="I1" s="24"/>
      <c r="J1" s="132"/>
    </row>
    <row r="2" spans="1:10" ht="46.5" customHeight="1" x14ac:dyDescent="0.3">
      <c r="A2" s="99" t="s">
        <v>147</v>
      </c>
      <c r="B2" s="99"/>
      <c r="C2" s="99"/>
      <c r="D2" s="99"/>
      <c r="E2" s="99"/>
      <c r="F2" s="99"/>
      <c r="G2" s="99"/>
      <c r="H2" s="99"/>
      <c r="I2" s="99"/>
      <c r="J2" s="133"/>
    </row>
    <row r="3" spans="1:10" ht="18.75" customHeight="1" x14ac:dyDescent="0.3">
      <c r="A3" s="102" t="s">
        <v>83</v>
      </c>
      <c r="B3" s="102"/>
      <c r="C3" s="102"/>
      <c r="D3" s="102"/>
      <c r="E3" s="102"/>
      <c r="F3" s="102"/>
      <c r="G3" s="102"/>
      <c r="H3" s="102"/>
      <c r="I3" s="102"/>
      <c r="J3" s="134"/>
    </row>
    <row r="4" spans="1:10" ht="27.75" customHeight="1" x14ac:dyDescent="0.3">
      <c r="A4" s="116"/>
      <c r="B4" s="116"/>
      <c r="C4" s="116"/>
      <c r="D4" s="116"/>
      <c r="E4" s="116"/>
      <c r="F4" s="116"/>
      <c r="G4" s="116"/>
      <c r="H4" s="116"/>
      <c r="I4" s="117"/>
      <c r="J4" s="134"/>
    </row>
    <row r="5" spans="1:10" ht="29.25" customHeight="1" x14ac:dyDescent="0.3">
      <c r="A5" s="103" t="s">
        <v>68</v>
      </c>
      <c r="B5" s="104" t="s">
        <v>144</v>
      </c>
      <c r="C5" s="104"/>
      <c r="D5" s="104"/>
      <c r="E5" s="104"/>
      <c r="F5" s="63" t="s">
        <v>74</v>
      </c>
      <c r="G5" s="115"/>
      <c r="H5" s="115"/>
      <c r="I5" s="115"/>
      <c r="J5" s="133"/>
    </row>
    <row r="6" spans="1:10" ht="29.25" customHeight="1" x14ac:dyDescent="0.3">
      <c r="A6" s="103"/>
      <c r="B6" s="104"/>
      <c r="C6" s="104"/>
      <c r="D6" s="104"/>
      <c r="E6" s="104"/>
      <c r="F6" s="63" t="s">
        <v>78</v>
      </c>
      <c r="G6" s="105"/>
      <c r="H6" s="106"/>
      <c r="I6" s="106"/>
      <c r="J6" s="135"/>
    </row>
    <row r="7" spans="1:10" ht="29.25" customHeight="1" x14ac:dyDescent="0.3">
      <c r="A7" s="119" t="s">
        <v>32</v>
      </c>
      <c r="B7" s="64" t="s">
        <v>79</v>
      </c>
      <c r="C7" s="109"/>
      <c r="D7" s="110"/>
      <c r="E7" s="111"/>
      <c r="F7" s="63" t="s">
        <v>75</v>
      </c>
      <c r="G7" s="125" t="s">
        <v>4</v>
      </c>
      <c r="H7" s="125"/>
      <c r="I7" s="125"/>
      <c r="J7" s="2"/>
    </row>
    <row r="8" spans="1:10" ht="29.25" customHeight="1" x14ac:dyDescent="0.3">
      <c r="A8" s="120"/>
      <c r="B8" s="65" t="s">
        <v>80</v>
      </c>
      <c r="C8" s="112"/>
      <c r="D8" s="113"/>
      <c r="E8" s="114"/>
      <c r="F8" s="67" t="s">
        <v>76</v>
      </c>
      <c r="G8" s="107"/>
      <c r="H8" s="108"/>
      <c r="I8" s="108"/>
    </row>
    <row r="9" spans="1:10" ht="29.25" customHeight="1" x14ac:dyDescent="0.3">
      <c r="A9" s="120"/>
      <c r="B9" s="65" t="s">
        <v>81</v>
      </c>
      <c r="C9" s="112"/>
      <c r="D9" s="113"/>
      <c r="E9" s="113"/>
      <c r="F9" s="78"/>
      <c r="G9" s="122"/>
      <c r="H9" s="122"/>
      <c r="I9" s="123"/>
    </row>
    <row r="10" spans="1:10" ht="30" customHeight="1" x14ac:dyDescent="0.3">
      <c r="A10" s="121"/>
      <c r="B10" s="65" t="s">
        <v>82</v>
      </c>
      <c r="C10" s="112"/>
      <c r="D10" s="113"/>
      <c r="E10" s="114"/>
      <c r="F10" s="68" t="s">
        <v>77</v>
      </c>
      <c r="G10" s="124" t="str">
        <f>_xlfn.IFNA(VLOOKUP(G15,projects!N4:O1002,2,),"")</f>
        <v/>
      </c>
      <c r="H10" s="124"/>
      <c r="I10" s="124"/>
    </row>
    <row r="11" spans="1:10" ht="25.5" customHeight="1" x14ac:dyDescent="0.3">
      <c r="A11" s="27"/>
      <c r="B11" s="28"/>
      <c r="C11" s="28"/>
      <c r="D11" s="28"/>
      <c r="E11" s="28"/>
      <c r="F11" s="4"/>
      <c r="G11" s="124" t="str">
        <f>_xlfn.IFNA(VLOOKUP(F15,projects!G:H,2,),"")</f>
        <v xml:space="preserve"> </v>
      </c>
      <c r="H11" s="124"/>
      <c r="I11" s="124"/>
    </row>
    <row r="12" spans="1:10" ht="29.4" customHeight="1" x14ac:dyDescent="0.3">
      <c r="A12" s="100" t="s">
        <v>73</v>
      </c>
      <c r="B12" s="100"/>
      <c r="C12" s="92"/>
      <c r="D12" s="92"/>
      <c r="E12" s="92"/>
      <c r="F12" s="92"/>
      <c r="G12" s="92"/>
      <c r="H12" s="92"/>
      <c r="I12" s="92"/>
    </row>
    <row r="13" spans="1:10" ht="9.6" customHeight="1" x14ac:dyDescent="0.4">
      <c r="A13" s="29"/>
      <c r="B13" s="30"/>
      <c r="C13" s="30"/>
      <c r="D13" s="57"/>
      <c r="E13" s="57"/>
      <c r="F13" s="57"/>
      <c r="G13" s="57"/>
      <c r="H13" s="57"/>
      <c r="I13" s="31"/>
    </row>
    <row r="14" spans="1:10" s="25" customFormat="1" ht="13.8" x14ac:dyDescent="0.25">
      <c r="A14" s="96" t="s">
        <v>33</v>
      </c>
      <c r="B14" s="97"/>
      <c r="C14" s="97"/>
      <c r="D14" s="98"/>
      <c r="E14" s="32" t="s">
        <v>34</v>
      </c>
      <c r="F14" s="32" t="s">
        <v>35</v>
      </c>
      <c r="G14" s="33" t="s">
        <v>145</v>
      </c>
      <c r="H14" s="34"/>
      <c r="I14" s="35" t="s">
        <v>89</v>
      </c>
    </row>
    <row r="15" spans="1:10" ht="36" customHeight="1" x14ac:dyDescent="0.3">
      <c r="A15" s="118"/>
      <c r="B15" s="118"/>
      <c r="C15" s="118"/>
      <c r="D15" s="118"/>
      <c r="E15" s="82" t="str">
        <f>_xlfn.IFNA(VLOOKUP(G15,projects!N4:Q1002,4,),"")</f>
        <v/>
      </c>
      <c r="F15" s="58" t="str">
        <f>VLOOKUP(F16,GLcodes,2,)</f>
        <v xml:space="preserve"> </v>
      </c>
      <c r="G15" s="58" t="str">
        <f>VLOOKUP(G16,projects!$B$2:$C$58,2,)</f>
        <v xml:space="preserve"> </v>
      </c>
      <c r="H15" s="26"/>
      <c r="I15" s="81"/>
    </row>
    <row r="16" spans="1:10" ht="15.75" customHeight="1" x14ac:dyDescent="0.3">
      <c r="A16" s="94"/>
      <c r="B16" s="94"/>
      <c r="C16" s="94"/>
      <c r="D16" s="94"/>
      <c r="E16" s="49"/>
      <c r="F16" s="88" t="s">
        <v>65</v>
      </c>
      <c r="G16" s="62" t="s">
        <v>47</v>
      </c>
      <c r="H16" s="26"/>
      <c r="I16" s="36"/>
    </row>
    <row r="17" spans="1:11" ht="36" customHeight="1" x14ac:dyDescent="0.3">
      <c r="A17" s="95"/>
      <c r="B17" s="95"/>
      <c r="C17" s="95"/>
      <c r="D17" s="95"/>
      <c r="E17" s="82" t="str">
        <f>_xlfn.IFNA(VLOOKUP(G17,projects!N6:Q1004,4,),"")</f>
        <v/>
      </c>
      <c r="F17" s="89" t="str">
        <f>VLOOKUP(F18,GLcodes,2,)</f>
        <v xml:space="preserve"> </v>
      </c>
      <c r="G17" s="89" t="str">
        <f>VLOOKUP(G18,projects!$B$2:$C$58,2,)</f>
        <v xml:space="preserve"> </v>
      </c>
      <c r="H17" s="83"/>
      <c r="I17" s="84" t="str">
        <f>IF(A17=0,"",IF(Due_Date=0,"Please fill in Date Needed",IF($G$7="(Please choose one)","Please Choose Payment Type","")))</f>
        <v/>
      </c>
    </row>
    <row r="18" spans="1:11" ht="15.75" customHeight="1" x14ac:dyDescent="0.3">
      <c r="A18" s="94"/>
      <c r="B18" s="94"/>
      <c r="C18" s="94"/>
      <c r="D18" s="94"/>
      <c r="E18" s="49"/>
      <c r="F18" s="88" t="s">
        <v>65</v>
      </c>
      <c r="G18" s="62" t="s">
        <v>47</v>
      </c>
      <c r="H18" s="26"/>
      <c r="I18" s="36"/>
    </row>
    <row r="19" spans="1:11" ht="36" customHeight="1" x14ac:dyDescent="0.3">
      <c r="A19" s="95"/>
      <c r="B19" s="95"/>
      <c r="C19" s="95"/>
      <c r="D19" s="95"/>
      <c r="E19" s="82" t="str">
        <f>_xlfn.IFNA(VLOOKUP(G19,projects!N8:Q1006,4,),"")</f>
        <v/>
      </c>
      <c r="F19" s="89" t="str">
        <f>VLOOKUP(F20,GLcodes,2,)</f>
        <v xml:space="preserve"> </v>
      </c>
      <c r="G19" s="89" t="str">
        <f>VLOOKUP(G20,projects!$B$2:$C$58,2,)</f>
        <v xml:space="preserve"> </v>
      </c>
      <c r="H19" s="83"/>
      <c r="I19" s="84" t="str">
        <f>IF(A19=0,"",IF(Due_Date=0,"Please fill in Date Needed",IF($G$7="(Please choose one)","Please Choose Payment Type","")))</f>
        <v/>
      </c>
    </row>
    <row r="20" spans="1:11" ht="15.75" customHeight="1" x14ac:dyDescent="0.3">
      <c r="A20" s="94"/>
      <c r="B20" s="94"/>
      <c r="C20" s="94"/>
      <c r="D20" s="94"/>
      <c r="E20" s="49"/>
      <c r="F20" s="88" t="s">
        <v>65</v>
      </c>
      <c r="G20" s="62" t="s">
        <v>47</v>
      </c>
      <c r="H20" s="26"/>
      <c r="I20" s="36"/>
    </row>
    <row r="21" spans="1:11" s="86" customFormat="1" ht="36" customHeight="1" x14ac:dyDescent="0.3">
      <c r="A21" s="95"/>
      <c r="B21" s="95"/>
      <c r="C21" s="95"/>
      <c r="D21" s="95"/>
      <c r="E21" s="82" t="str">
        <f>_xlfn.IFNA(VLOOKUP(G21,projects!N10:Q1008,4,),"")</f>
        <v/>
      </c>
      <c r="F21" s="89" t="str">
        <f>VLOOKUP(F22,GLcodes,2,)</f>
        <v xml:space="preserve"> </v>
      </c>
      <c r="G21" s="89" t="str">
        <f>VLOOKUP(G22,projects!$B$2:$C$58,2,)</f>
        <v xml:space="preserve"> </v>
      </c>
      <c r="H21" s="85"/>
      <c r="I21" s="84" t="str">
        <f>IF(A21=0,"",IF(Due_Date=0,"Please fill in Date Needed",IF($G$7="(Please choose one)","Please Choose Payment Type","")))</f>
        <v/>
      </c>
    </row>
    <row r="22" spans="1:11" ht="15.75" customHeight="1" x14ac:dyDescent="0.3">
      <c r="A22" s="94"/>
      <c r="B22" s="94"/>
      <c r="C22" s="94"/>
      <c r="D22" s="94"/>
      <c r="E22" s="49"/>
      <c r="F22" s="88" t="s">
        <v>65</v>
      </c>
      <c r="G22" s="62" t="s">
        <v>47</v>
      </c>
      <c r="H22" s="26"/>
      <c r="I22" s="36"/>
    </row>
    <row r="23" spans="1:11" s="86" customFormat="1" ht="36" customHeight="1" x14ac:dyDescent="0.3">
      <c r="A23" s="95"/>
      <c r="B23" s="95"/>
      <c r="C23" s="95"/>
      <c r="D23" s="95"/>
      <c r="E23" s="82" t="str">
        <f>_xlfn.IFNA(VLOOKUP(G23,projects!N12:Q1010,4,),"")</f>
        <v/>
      </c>
      <c r="F23" s="89" t="str">
        <f>VLOOKUP(F24,GLcodes,2,)</f>
        <v xml:space="preserve"> </v>
      </c>
      <c r="G23" s="89" t="str">
        <f>VLOOKUP(G24,projects!$B$2:$C$58,2,)</f>
        <v xml:space="preserve"> </v>
      </c>
      <c r="H23" s="85"/>
      <c r="I23" s="84" t="str">
        <f>IF(A23=0,"",IF(Due_Date=0,"Please fill in Date Needed",IF($G$7="(Please choose one)","Please Choose Payment Type","")))</f>
        <v/>
      </c>
    </row>
    <row r="24" spans="1:11" ht="15.75" customHeight="1" x14ac:dyDescent="0.3">
      <c r="A24" s="94"/>
      <c r="B24" s="94"/>
      <c r="C24" s="94"/>
      <c r="D24" s="94"/>
      <c r="E24" s="49"/>
      <c r="F24" s="88" t="s">
        <v>65</v>
      </c>
      <c r="G24" s="62" t="s">
        <v>47</v>
      </c>
      <c r="H24" s="26"/>
      <c r="I24" s="36"/>
    </row>
    <row r="25" spans="1:11" s="86" customFormat="1" ht="36" customHeight="1" x14ac:dyDescent="0.3">
      <c r="A25" s="95"/>
      <c r="B25" s="95"/>
      <c r="C25" s="95"/>
      <c r="D25" s="95"/>
      <c r="E25" s="82" t="str">
        <f>_xlfn.IFNA(VLOOKUP(G25,projects!N14:Q1012,4,),"")</f>
        <v/>
      </c>
      <c r="F25" s="89" t="str">
        <f>VLOOKUP(F26,GLcodes,2,)</f>
        <v xml:space="preserve"> </v>
      </c>
      <c r="G25" s="89" t="str">
        <f>VLOOKUP(G26,projects!$B$2:$C$58,2,)</f>
        <v xml:space="preserve"> </v>
      </c>
      <c r="H25" s="85"/>
      <c r="I25" s="84" t="str">
        <f>IF(A25=0,"",IF(Due_Date=0,"Please fill in Date Needed",IF($G$7="(Please choose one)","Please Choose Payment Type","")))</f>
        <v/>
      </c>
    </row>
    <row r="26" spans="1:11" ht="15.75" customHeight="1" x14ac:dyDescent="0.3">
      <c r="A26" s="94"/>
      <c r="B26" s="94"/>
      <c r="C26" s="94"/>
      <c r="D26" s="94"/>
      <c r="E26" s="49"/>
      <c r="F26" s="88" t="s">
        <v>65</v>
      </c>
      <c r="G26" s="62" t="s">
        <v>47</v>
      </c>
      <c r="H26" s="26"/>
      <c r="I26" s="36"/>
    </row>
    <row r="27" spans="1:11" s="86" customFormat="1" ht="36" customHeight="1" x14ac:dyDescent="0.3">
      <c r="A27" s="95"/>
      <c r="B27" s="95"/>
      <c r="C27" s="95"/>
      <c r="D27" s="95"/>
      <c r="E27" s="82" t="str">
        <f>_xlfn.IFNA(VLOOKUP(G27,projects!N16:Q1014,4,),"")</f>
        <v/>
      </c>
      <c r="F27" s="89" t="str">
        <f>VLOOKUP(F28,GLcodes,2,)</f>
        <v xml:space="preserve"> </v>
      </c>
      <c r="G27" s="89" t="str">
        <f>VLOOKUP(G28,projects!$B$2:$C$58,2,)</f>
        <v xml:space="preserve"> </v>
      </c>
      <c r="H27" s="85"/>
      <c r="I27" s="84" t="str">
        <f>IF(A27=0,"",IF(Due_Date=0,"Please fill in Date Needed",IF($G$7="(Please choose one)","Please Choose Payment Type","")))</f>
        <v/>
      </c>
    </row>
    <row r="28" spans="1:11" ht="15.75" customHeight="1" x14ac:dyDescent="0.3">
      <c r="A28" s="94"/>
      <c r="B28" s="94"/>
      <c r="C28" s="94"/>
      <c r="D28" s="94"/>
      <c r="E28" s="49"/>
      <c r="F28" s="88" t="s">
        <v>65</v>
      </c>
      <c r="G28" s="62" t="s">
        <v>47</v>
      </c>
      <c r="H28" s="26"/>
      <c r="I28" s="36"/>
    </row>
    <row r="29" spans="1:11" s="86" customFormat="1" ht="36" customHeight="1" x14ac:dyDescent="0.3">
      <c r="A29" s="95"/>
      <c r="B29" s="95"/>
      <c r="C29" s="95"/>
      <c r="D29" s="95"/>
      <c r="E29" s="82" t="str">
        <f>_xlfn.IFNA(VLOOKUP(G29,projects!N18:Q1016,4,),"")</f>
        <v/>
      </c>
      <c r="F29" s="89" t="str">
        <f>VLOOKUP(F30,GLcodes,2,)</f>
        <v xml:space="preserve"> </v>
      </c>
      <c r="G29" s="89" t="str">
        <f>VLOOKUP(G30,projects!$B$2:$C$58,2,)</f>
        <v xml:space="preserve"> </v>
      </c>
      <c r="H29" s="85"/>
      <c r="I29" s="84" t="str">
        <f>IF(A29=0,"",IF(Due_Date=0,"Please fill in Date Needed",IF($G$7="(Please choose one)","Please Choose Payment Type","")))</f>
        <v/>
      </c>
    </row>
    <row r="30" spans="1:11" ht="15.75" customHeight="1" x14ac:dyDescent="0.3">
      <c r="A30" s="94"/>
      <c r="B30" s="94"/>
      <c r="C30" s="94"/>
      <c r="D30" s="94"/>
      <c r="E30" s="49"/>
      <c r="F30" s="88" t="s">
        <v>65</v>
      </c>
      <c r="G30" s="62" t="s">
        <v>47</v>
      </c>
      <c r="H30" s="26"/>
      <c r="I30" s="36"/>
    </row>
    <row r="31" spans="1:11" s="86" customFormat="1" ht="36" customHeight="1" x14ac:dyDescent="0.3">
      <c r="A31" s="95"/>
      <c r="B31" s="95"/>
      <c r="C31" s="95"/>
      <c r="D31" s="95"/>
      <c r="E31" s="82" t="str">
        <f>_xlfn.IFNA(VLOOKUP(G31,projects!N20:Q1018,4,),"")</f>
        <v/>
      </c>
      <c r="F31" s="89" t="str">
        <f>VLOOKUP(F32,GLcodes,2,)</f>
        <v xml:space="preserve"> </v>
      </c>
      <c r="G31" s="89" t="str">
        <f>VLOOKUP(G32,projects!$B$2:$C$58,2,)</f>
        <v xml:space="preserve"> </v>
      </c>
      <c r="H31" s="85"/>
      <c r="I31" s="84" t="str">
        <f>IF(A31=0,"",IF(Due_Date=0,"Please fill in Date Needed",IF($G$7="(Please choose one)","Please Choose Payment Type","")))</f>
        <v/>
      </c>
      <c r="J31" s="87"/>
      <c r="K31" s="87"/>
    </row>
    <row r="32" spans="1:11" ht="15.75" customHeight="1" x14ac:dyDescent="0.3">
      <c r="A32" s="94"/>
      <c r="B32" s="94"/>
      <c r="C32" s="94"/>
      <c r="D32" s="94"/>
      <c r="E32" s="49"/>
      <c r="F32" s="88" t="s">
        <v>65</v>
      </c>
      <c r="G32" s="62" t="s">
        <v>47</v>
      </c>
      <c r="H32" s="26"/>
      <c r="I32" s="36"/>
      <c r="K32" s="40"/>
    </row>
    <row r="33" spans="1:10" ht="27.75" customHeight="1" x14ac:dyDescent="0.3">
      <c r="E33" s="37" t="s">
        <v>36</v>
      </c>
      <c r="G33" s="37"/>
      <c r="H33" s="38"/>
      <c r="I33" s="39">
        <f>SUM(I15:I32)</f>
        <v>0</v>
      </c>
    </row>
    <row r="34" spans="1:10" ht="17.399999999999999" customHeight="1" x14ac:dyDescent="0.3">
      <c r="A34" s="52"/>
      <c r="B34" s="52"/>
      <c r="C34" s="52"/>
      <c r="D34" s="52"/>
    </row>
    <row r="35" spans="1:10" s="40" customFormat="1" ht="24.75" customHeight="1" x14ac:dyDescent="0.4">
      <c r="A35" s="77" t="s">
        <v>69</v>
      </c>
      <c r="B35" s="59"/>
      <c r="C35" s="59"/>
      <c r="D35" s="59"/>
      <c r="E35" s="59"/>
      <c r="F35" s="59"/>
      <c r="G35" s="56"/>
      <c r="H35" s="56"/>
      <c r="I35" s="56"/>
      <c r="J35"/>
    </row>
    <row r="36" spans="1:10" s="40" customFormat="1" ht="19.5" customHeight="1" x14ac:dyDescent="0.2">
      <c r="A36" s="51"/>
      <c r="B36" s="51"/>
      <c r="C36" s="91" t="s">
        <v>70</v>
      </c>
      <c r="D36" s="91"/>
      <c r="E36" s="91"/>
      <c r="G36" s="53"/>
      <c r="H36" s="54"/>
      <c r="I36" s="54"/>
    </row>
    <row r="37" spans="1:10" s="40" customFormat="1" ht="29.25" customHeight="1" x14ac:dyDescent="0.2">
      <c r="A37" s="51"/>
      <c r="B37" s="93" t="s">
        <v>67</v>
      </c>
      <c r="C37" s="93"/>
      <c r="D37" s="91" t="s">
        <v>71</v>
      </c>
      <c r="E37" s="91"/>
      <c r="F37" s="91"/>
      <c r="G37" s="53"/>
      <c r="H37" s="54"/>
      <c r="I37" s="54"/>
    </row>
    <row r="38" spans="1:10" s="40" customFormat="1" ht="29.25" customHeight="1" x14ac:dyDescent="0.3">
      <c r="A38" s="52"/>
      <c r="B38" s="52"/>
      <c r="C38" s="52"/>
      <c r="D38" s="91" t="s">
        <v>66</v>
      </c>
      <c r="E38" s="91"/>
      <c r="F38" s="91"/>
      <c r="G38" s="53"/>
      <c r="H38" s="54"/>
      <c r="I38" s="54"/>
      <c r="J38"/>
    </row>
    <row r="39" spans="1:10" s="40" customFormat="1" ht="29.25" customHeight="1" x14ac:dyDescent="0.2">
      <c r="A39" s="51"/>
      <c r="B39" s="51"/>
      <c r="C39" s="51"/>
      <c r="D39" s="101" t="s">
        <v>72</v>
      </c>
      <c r="E39" s="101"/>
      <c r="F39" s="101"/>
      <c r="G39" s="53"/>
      <c r="H39" s="54"/>
      <c r="I39" s="54"/>
    </row>
    <row r="40" spans="1:10" s="40" customFormat="1" ht="6" customHeight="1" x14ac:dyDescent="0.2">
      <c r="A40" s="51"/>
      <c r="B40" s="51"/>
      <c r="C40" s="51"/>
      <c r="D40" s="61"/>
      <c r="E40" s="61"/>
      <c r="F40" s="61"/>
      <c r="G40" s="53"/>
      <c r="H40" s="54"/>
      <c r="I40" s="54"/>
    </row>
    <row r="41" spans="1:10" s="40" customFormat="1" ht="9" customHeight="1" x14ac:dyDescent="0.3">
      <c r="B41" s="60"/>
      <c r="D41" s="91"/>
      <c r="E41" s="91"/>
      <c r="F41" s="91"/>
      <c r="G41" s="55"/>
      <c r="H41" s="55"/>
      <c r="I41" s="55"/>
      <c r="J41"/>
    </row>
    <row r="42" spans="1:10" s="40" customFormat="1" ht="26.25" customHeight="1" x14ac:dyDescent="0.2">
      <c r="A42" s="90" t="s">
        <v>146</v>
      </c>
      <c r="B42" s="90"/>
      <c r="C42" s="90"/>
      <c r="D42" s="90"/>
      <c r="E42" s="90"/>
      <c r="F42" s="90"/>
      <c r="G42" s="90"/>
      <c r="H42" s="90"/>
      <c r="I42" s="90"/>
    </row>
    <row r="43" spans="1:10" x14ac:dyDescent="0.3">
      <c r="A43" s="25" t="s">
        <v>90</v>
      </c>
      <c r="B43" s="25"/>
      <c r="C43" s="25"/>
      <c r="D43" s="25"/>
      <c r="E43" s="25"/>
      <c r="F43" s="25"/>
      <c r="G43" s="25"/>
      <c r="H43" s="25"/>
      <c r="I43" s="25"/>
    </row>
    <row r="44" spans="1:10" x14ac:dyDescent="0.3">
      <c r="A44" s="41"/>
      <c r="B44" s="41"/>
      <c r="C44" s="41"/>
      <c r="D44" s="41"/>
      <c r="E44" s="41"/>
      <c r="F44" s="41"/>
      <c r="G44" s="41"/>
      <c r="H44" s="41"/>
      <c r="I44" s="41"/>
    </row>
  </sheetData>
  <mergeCells count="45">
    <mergeCell ref="A28:D28"/>
    <mergeCell ref="A29:D29"/>
    <mergeCell ref="A30:D30"/>
    <mergeCell ref="A31:D31"/>
    <mergeCell ref="A32:D32"/>
    <mergeCell ref="A18:D18"/>
    <mergeCell ref="C9:E9"/>
    <mergeCell ref="C10:E10"/>
    <mergeCell ref="A7:A10"/>
    <mergeCell ref="G9:I9"/>
    <mergeCell ref="G10:I10"/>
    <mergeCell ref="G7:I7"/>
    <mergeCell ref="G11:I11"/>
    <mergeCell ref="A2:I2"/>
    <mergeCell ref="A12:B12"/>
    <mergeCell ref="D37:F37"/>
    <mergeCell ref="D38:F38"/>
    <mergeCell ref="D39:F39"/>
    <mergeCell ref="A3:I3"/>
    <mergeCell ref="A19:D19"/>
    <mergeCell ref="A5:A6"/>
    <mergeCell ref="B5:E6"/>
    <mergeCell ref="G6:I6"/>
    <mergeCell ref="G8:I8"/>
    <mergeCell ref="C7:E7"/>
    <mergeCell ref="C8:E8"/>
    <mergeCell ref="G5:I5"/>
    <mergeCell ref="A4:I4"/>
    <mergeCell ref="A15:D15"/>
    <mergeCell ref="A42:I42"/>
    <mergeCell ref="D41:F41"/>
    <mergeCell ref="C36:E36"/>
    <mergeCell ref="C12:I12"/>
    <mergeCell ref="B37:C37"/>
    <mergeCell ref="A20:D20"/>
    <mergeCell ref="A21:D21"/>
    <mergeCell ref="A22:D22"/>
    <mergeCell ref="A23:D23"/>
    <mergeCell ref="A24:D24"/>
    <mergeCell ref="A25:D25"/>
    <mergeCell ref="A26:D26"/>
    <mergeCell ref="A27:D27"/>
    <mergeCell ref="A14:D14"/>
    <mergeCell ref="A16:D16"/>
    <mergeCell ref="A17:D17"/>
  </mergeCells>
  <conditionalFormatting sqref="F15:G15 F17:G17 F19:G19 F21:G21 F23:G23 F25:G25 F27:G27 F29:G29 F31:G31">
    <cfRule type="expression" dxfId="12" priority="28">
      <formula>$F$15&lt;40000</formula>
    </cfRule>
  </conditionalFormatting>
  <conditionalFormatting sqref="G10:G11">
    <cfRule type="expression" dxfId="11" priority="24">
      <formula>$G$10="lookup here"</formula>
    </cfRule>
  </conditionalFormatting>
  <conditionalFormatting sqref="G9:I9">
    <cfRule type="expression" dxfId="10" priority="27">
      <formula>$G$8&gt;0</formula>
    </cfRule>
  </conditionalFormatting>
  <conditionalFormatting sqref="I15">
    <cfRule type="expression" dxfId="9" priority="18">
      <formula>I11</formula>
    </cfRule>
  </conditionalFormatting>
  <conditionalFormatting sqref="I15:I32">
    <cfRule type="expression" dxfId="8" priority="26">
      <formula>$G$5=""</formula>
    </cfRule>
  </conditionalFormatting>
  <conditionalFormatting sqref="I17">
    <cfRule type="expression" dxfId="7" priority="17">
      <formula>I13</formula>
    </cfRule>
  </conditionalFormatting>
  <conditionalFormatting sqref="I19">
    <cfRule type="expression" dxfId="6" priority="16">
      <formula>I15</formula>
    </cfRule>
  </conditionalFormatting>
  <conditionalFormatting sqref="I21">
    <cfRule type="expression" dxfId="5" priority="15">
      <formula>I17</formula>
    </cfRule>
  </conditionalFormatting>
  <conditionalFormatting sqref="I23">
    <cfRule type="expression" dxfId="4" priority="14">
      <formula>I19</formula>
    </cfRule>
  </conditionalFormatting>
  <conditionalFormatting sqref="I25">
    <cfRule type="expression" dxfId="3" priority="13">
      <formula>I21</formula>
    </cfRule>
  </conditionalFormatting>
  <conditionalFormatting sqref="I27">
    <cfRule type="expression" dxfId="2" priority="12">
      <formula>I23</formula>
    </cfRule>
  </conditionalFormatting>
  <conditionalFormatting sqref="I29">
    <cfRule type="expression" dxfId="1" priority="11">
      <formula>I25</formula>
    </cfRule>
  </conditionalFormatting>
  <conditionalFormatting sqref="I31">
    <cfRule type="expression" dxfId="0" priority="9">
      <formula>I27</formula>
    </cfRule>
  </conditionalFormatting>
  <dataValidations count="2">
    <dataValidation type="list" allowBlank="1" showInputMessage="1" showErrorMessage="1" sqref="F16 F18 F20 F22 F24 F26 F28 F30 F32" xr:uid="{4F38398D-1AAB-4639-84DB-505B4E43DED5}">
      <formula1>GLtitles</formula1>
    </dataValidation>
    <dataValidation type="list" allowBlank="1" showInputMessage="1" showErrorMessage="1" sqref="G7:I7" xr:uid="{00000000-0002-0000-0000-000002000000}">
      <formula1>payment_type</formula1>
    </dataValidation>
  </dataValidations>
  <pageMargins left="0.7" right="0.7" top="0.75" bottom="0.75" header="0.3" footer="0.3"/>
  <pageSetup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46A05546-E05F-49B4-80E6-22AEC94E7F89}">
          <x14:formula1>
            <xm:f>projects!$B$4:$B$58</xm:f>
          </x14:formula1>
          <xm:sqref>G16 G18 G20 G22 G24 G26 G28 G30 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T164"/>
  <sheetViews>
    <sheetView view="pageBreakPreview" zoomScale="60" zoomScaleNormal="100" workbookViewId="0">
      <selection activeCell="J44" sqref="J44"/>
    </sheetView>
  </sheetViews>
  <sheetFormatPr defaultRowHeight="14.4" x14ac:dyDescent="0.3"/>
  <sheetData>
    <row r="164" spans="20:20" x14ac:dyDescent="0.3">
      <c r="T164" t="s">
        <v>63</v>
      </c>
    </row>
  </sheetData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2"/>
  <sheetViews>
    <sheetView zoomScale="85" zoomScaleNormal="85" workbookViewId="0">
      <selection activeCell="O26" sqref="O26"/>
    </sheetView>
  </sheetViews>
  <sheetFormatPr defaultColWidth="8.88671875" defaultRowHeight="14.4" x14ac:dyDescent="0.3"/>
  <cols>
    <col min="1" max="1" width="15" style="47" customWidth="1"/>
    <col min="2" max="2" width="52.33203125" style="47" customWidth="1"/>
    <col min="5" max="5" width="8.88671875" style="50"/>
    <col min="6" max="6" width="28" customWidth="1"/>
    <col min="7" max="7" width="11.44140625" customWidth="1"/>
    <col min="14" max="14" width="15" style="47" customWidth="1"/>
    <col min="15" max="15" width="69.33203125" style="47" bestFit="1" customWidth="1"/>
    <col min="18" max="18" width="12.5546875" customWidth="1"/>
  </cols>
  <sheetData>
    <row r="1" spans="1:17" ht="15" customHeight="1" x14ac:dyDescent="0.35">
      <c r="A1" s="45" t="s">
        <v>42</v>
      </c>
      <c r="B1" s="45" t="s">
        <v>43</v>
      </c>
      <c r="C1" s="7" t="s">
        <v>5</v>
      </c>
      <c r="D1" s="7" t="s">
        <v>6</v>
      </c>
      <c r="F1" s="46" t="s">
        <v>65</v>
      </c>
      <c r="G1" s="21" t="s">
        <v>7</v>
      </c>
      <c r="H1" t="s">
        <v>7</v>
      </c>
      <c r="N1" s="45" t="s">
        <v>42</v>
      </c>
      <c r="O1" s="45" t="s">
        <v>43</v>
      </c>
      <c r="P1" s="7" t="s">
        <v>5</v>
      </c>
      <c r="Q1" s="7" t="s">
        <v>6</v>
      </c>
    </row>
    <row r="2" spans="1:17" ht="15" customHeight="1" x14ac:dyDescent="0.35">
      <c r="B2" s="48" t="s">
        <v>47</v>
      </c>
      <c r="C2" s="7" t="s">
        <v>7</v>
      </c>
      <c r="D2" s="7"/>
      <c r="F2" s="75" t="s">
        <v>8</v>
      </c>
      <c r="G2" s="74">
        <v>55100</v>
      </c>
      <c r="H2" s="79" t="s">
        <v>8</v>
      </c>
      <c r="I2" s="76">
        <v>1100</v>
      </c>
      <c r="J2" s="74" t="s">
        <v>48</v>
      </c>
      <c r="O2" s="48" t="s">
        <v>47</v>
      </c>
      <c r="P2" s="7" t="s">
        <v>7</v>
      </c>
      <c r="Q2" s="7"/>
    </row>
    <row r="3" spans="1:17" ht="15" customHeight="1" x14ac:dyDescent="0.3">
      <c r="A3" s="43" t="s">
        <v>7</v>
      </c>
      <c r="B3" s="43" t="s">
        <v>7</v>
      </c>
      <c r="C3" s="44"/>
      <c r="D3" s="40"/>
      <c r="F3" s="75" t="s">
        <v>9</v>
      </c>
      <c r="G3" s="74">
        <v>55145</v>
      </c>
      <c r="H3" s="79" t="s">
        <v>9</v>
      </c>
      <c r="I3" s="76">
        <v>1101</v>
      </c>
      <c r="J3" s="74" t="s">
        <v>48</v>
      </c>
      <c r="N3" s="43" t="s">
        <v>7</v>
      </c>
      <c r="O3" s="43" t="s">
        <v>7</v>
      </c>
      <c r="P3" s="44"/>
      <c r="Q3" s="40"/>
    </row>
    <row r="4" spans="1:17" ht="15" customHeight="1" x14ac:dyDescent="0.3">
      <c r="A4">
        <v>1100</v>
      </c>
      <c r="B4" t="s">
        <v>91</v>
      </c>
      <c r="C4" s="44">
        <f>A4</f>
        <v>1100</v>
      </c>
      <c r="D4" s="40">
        <v>100</v>
      </c>
      <c r="F4" s="75" t="s">
        <v>10</v>
      </c>
      <c r="G4" s="74">
        <v>55175</v>
      </c>
      <c r="H4" s="79" t="s">
        <v>10</v>
      </c>
      <c r="I4" s="76">
        <v>1503</v>
      </c>
      <c r="J4" s="74" t="s">
        <v>49</v>
      </c>
      <c r="N4">
        <v>1100</v>
      </c>
      <c r="O4" t="s">
        <v>91</v>
      </c>
      <c r="P4" s="44">
        <f t="shared" ref="P4:P5" si="0">N4</f>
        <v>1100</v>
      </c>
      <c r="Q4" s="40">
        <v>100</v>
      </c>
    </row>
    <row r="5" spans="1:17" ht="15" customHeight="1" x14ac:dyDescent="0.3">
      <c r="A5">
        <v>2102</v>
      </c>
      <c r="B5" t="s">
        <v>92</v>
      </c>
      <c r="C5" s="44">
        <f>A5</f>
        <v>2102</v>
      </c>
      <c r="D5" s="40">
        <v>100</v>
      </c>
      <c r="F5" s="75" t="s">
        <v>11</v>
      </c>
      <c r="G5" s="74">
        <v>55135</v>
      </c>
      <c r="H5" s="79" t="s">
        <v>11</v>
      </c>
      <c r="I5" s="76">
        <v>1600</v>
      </c>
      <c r="J5" s="74" t="s">
        <v>49</v>
      </c>
      <c r="N5">
        <v>2102</v>
      </c>
      <c r="O5" t="s">
        <v>92</v>
      </c>
      <c r="P5" s="44">
        <f t="shared" si="0"/>
        <v>2102</v>
      </c>
      <c r="Q5" s="40">
        <v>100</v>
      </c>
    </row>
    <row r="6" spans="1:17" ht="15" customHeight="1" x14ac:dyDescent="0.3">
      <c r="A6">
        <v>2103</v>
      </c>
      <c r="B6" t="s">
        <v>148</v>
      </c>
      <c r="C6" s="44">
        <v>2103</v>
      </c>
      <c r="D6" s="40">
        <v>100</v>
      </c>
      <c r="F6" s="75" t="s">
        <v>12</v>
      </c>
      <c r="G6" s="74">
        <v>53505</v>
      </c>
      <c r="H6" s="79" t="s">
        <v>12</v>
      </c>
      <c r="I6" s="76">
        <v>2101</v>
      </c>
      <c r="J6" s="74" t="s">
        <v>50</v>
      </c>
      <c r="N6">
        <v>2103</v>
      </c>
      <c r="O6" t="s">
        <v>148</v>
      </c>
      <c r="P6" s="44">
        <v>2103</v>
      </c>
      <c r="Q6" s="40">
        <v>100</v>
      </c>
    </row>
    <row r="7" spans="1:17" ht="15" customHeight="1" x14ac:dyDescent="0.3">
      <c r="A7">
        <v>2104</v>
      </c>
      <c r="B7" t="s">
        <v>150</v>
      </c>
      <c r="C7" s="44">
        <f t="shared" ref="C7:C38" si="1">A7</f>
        <v>2104</v>
      </c>
      <c r="D7" s="40">
        <v>100</v>
      </c>
      <c r="F7" s="75" t="s">
        <v>13</v>
      </c>
      <c r="G7" s="74">
        <v>55140</v>
      </c>
      <c r="H7" s="79" t="s">
        <v>13</v>
      </c>
      <c r="I7" s="76">
        <v>2102</v>
      </c>
      <c r="J7" s="74" t="s">
        <v>50</v>
      </c>
      <c r="N7">
        <v>2104</v>
      </c>
      <c r="O7" t="s">
        <v>150</v>
      </c>
      <c r="P7" s="44">
        <f t="shared" ref="P7:P70" si="2">N7</f>
        <v>2104</v>
      </c>
      <c r="Q7" s="40">
        <v>100</v>
      </c>
    </row>
    <row r="8" spans="1:17" ht="15" customHeight="1" x14ac:dyDescent="0.3">
      <c r="A8">
        <v>2105</v>
      </c>
      <c r="B8" t="s">
        <v>151</v>
      </c>
      <c r="C8" s="44">
        <f t="shared" si="1"/>
        <v>2105</v>
      </c>
      <c r="D8" s="40">
        <v>100</v>
      </c>
      <c r="F8" s="75" t="s">
        <v>14</v>
      </c>
      <c r="G8" s="74">
        <v>55150</v>
      </c>
      <c r="H8" s="79" t="s">
        <v>14</v>
      </c>
      <c r="I8" s="76">
        <v>2104</v>
      </c>
      <c r="J8" s="74" t="s">
        <v>51</v>
      </c>
      <c r="N8">
        <v>2105</v>
      </c>
      <c r="O8" t="s">
        <v>151</v>
      </c>
      <c r="P8" s="44">
        <f t="shared" si="2"/>
        <v>2105</v>
      </c>
      <c r="Q8" s="40">
        <v>100</v>
      </c>
    </row>
    <row r="9" spans="1:17" ht="15" customHeight="1" x14ac:dyDescent="0.3">
      <c r="A9">
        <v>2106</v>
      </c>
      <c r="B9" t="s">
        <v>152</v>
      </c>
      <c r="C9" s="44">
        <f t="shared" si="1"/>
        <v>2106</v>
      </c>
      <c r="D9" s="40">
        <v>100</v>
      </c>
      <c r="F9" s="75" t="s">
        <v>87</v>
      </c>
      <c r="G9" s="74">
        <v>55170</v>
      </c>
      <c r="H9" s="79" t="s">
        <v>87</v>
      </c>
      <c r="I9" s="76">
        <v>2301</v>
      </c>
      <c r="J9" s="74" t="s">
        <v>52</v>
      </c>
      <c r="N9">
        <v>2106</v>
      </c>
      <c r="O9" t="s">
        <v>152</v>
      </c>
      <c r="P9" s="44">
        <f t="shared" si="2"/>
        <v>2106</v>
      </c>
      <c r="Q9" s="40">
        <v>100</v>
      </c>
    </row>
    <row r="10" spans="1:17" ht="15" customHeight="1" x14ac:dyDescent="0.3">
      <c r="A10">
        <v>2301</v>
      </c>
      <c r="B10" t="s">
        <v>93</v>
      </c>
      <c r="C10" s="44">
        <f t="shared" si="1"/>
        <v>2301</v>
      </c>
      <c r="D10" s="40">
        <v>100</v>
      </c>
      <c r="F10" s="75" t="s">
        <v>15</v>
      </c>
      <c r="G10" s="74">
        <v>52310</v>
      </c>
      <c r="H10" s="79" t="s">
        <v>15</v>
      </c>
      <c r="I10" s="76">
        <v>2302</v>
      </c>
      <c r="J10" s="74" t="s">
        <v>53</v>
      </c>
      <c r="N10">
        <v>2301</v>
      </c>
      <c r="O10" t="s">
        <v>93</v>
      </c>
      <c r="P10" s="44">
        <f t="shared" si="2"/>
        <v>2301</v>
      </c>
      <c r="Q10" s="40">
        <v>100</v>
      </c>
    </row>
    <row r="11" spans="1:17" ht="15" customHeight="1" x14ac:dyDescent="0.3">
      <c r="A11">
        <v>2302</v>
      </c>
      <c r="B11" t="s">
        <v>94</v>
      </c>
      <c r="C11" s="44">
        <f t="shared" si="1"/>
        <v>2302</v>
      </c>
      <c r="D11" s="40">
        <v>100</v>
      </c>
      <c r="F11" s="75" t="s">
        <v>16</v>
      </c>
      <c r="G11" s="74">
        <v>54130</v>
      </c>
      <c r="H11" s="79" t="s">
        <v>16</v>
      </c>
      <c r="I11" s="76">
        <v>2303</v>
      </c>
      <c r="J11" s="74" t="s">
        <v>54</v>
      </c>
      <c r="N11">
        <v>2302</v>
      </c>
      <c r="O11" t="s">
        <v>94</v>
      </c>
      <c r="P11" s="44">
        <f t="shared" si="2"/>
        <v>2302</v>
      </c>
      <c r="Q11" s="40">
        <v>100</v>
      </c>
    </row>
    <row r="12" spans="1:17" ht="15" customHeight="1" x14ac:dyDescent="0.3">
      <c r="A12">
        <v>2303</v>
      </c>
      <c r="B12" t="s">
        <v>149</v>
      </c>
      <c r="C12" s="44">
        <f t="shared" si="1"/>
        <v>2303</v>
      </c>
      <c r="D12" s="40">
        <v>100</v>
      </c>
      <c r="F12" s="75" t="s">
        <v>17</v>
      </c>
      <c r="G12" s="74">
        <v>50141</v>
      </c>
      <c r="H12" s="79" t="s">
        <v>17</v>
      </c>
      <c r="I12" s="76">
        <v>2304</v>
      </c>
      <c r="J12" s="74" t="s">
        <v>55</v>
      </c>
      <c r="N12">
        <v>2303</v>
      </c>
      <c r="O12" t="s">
        <v>149</v>
      </c>
      <c r="P12" s="44">
        <f t="shared" si="2"/>
        <v>2303</v>
      </c>
      <c r="Q12" s="40">
        <v>100</v>
      </c>
    </row>
    <row r="13" spans="1:17" ht="15" customHeight="1" x14ac:dyDescent="0.3">
      <c r="A13">
        <v>2304</v>
      </c>
      <c r="B13" t="s">
        <v>153</v>
      </c>
      <c r="C13" s="44">
        <f t="shared" si="1"/>
        <v>2304</v>
      </c>
      <c r="D13" s="40">
        <v>100</v>
      </c>
      <c r="F13" s="75" t="s">
        <v>18</v>
      </c>
      <c r="G13" s="74">
        <v>50140</v>
      </c>
      <c r="H13" s="79" t="s">
        <v>18</v>
      </c>
      <c r="I13" s="76">
        <v>2306</v>
      </c>
      <c r="J13" s="74" t="s">
        <v>56</v>
      </c>
      <c r="N13">
        <v>2304</v>
      </c>
      <c r="O13" t="s">
        <v>153</v>
      </c>
      <c r="P13" s="44">
        <f t="shared" si="2"/>
        <v>2304</v>
      </c>
      <c r="Q13" s="40">
        <v>100</v>
      </c>
    </row>
    <row r="14" spans="1:17" ht="15" customHeight="1" x14ac:dyDescent="0.3">
      <c r="A14">
        <v>2306</v>
      </c>
      <c r="B14" t="s">
        <v>95</v>
      </c>
      <c r="C14" s="44">
        <f t="shared" si="1"/>
        <v>2306</v>
      </c>
      <c r="D14" s="40">
        <v>100</v>
      </c>
      <c r="F14" s="75" t="s">
        <v>19</v>
      </c>
      <c r="G14" s="74">
        <v>50142</v>
      </c>
      <c r="H14" s="79" t="s">
        <v>19</v>
      </c>
      <c r="I14" s="76">
        <v>2307</v>
      </c>
      <c r="J14" s="74" t="s">
        <v>57</v>
      </c>
      <c r="N14">
        <v>2306</v>
      </c>
      <c r="O14" t="s">
        <v>95</v>
      </c>
      <c r="P14" s="44">
        <f t="shared" si="2"/>
        <v>2306</v>
      </c>
      <c r="Q14" s="40">
        <v>100</v>
      </c>
    </row>
    <row r="15" spans="1:17" ht="15" customHeight="1" x14ac:dyDescent="0.3">
      <c r="A15">
        <v>2307</v>
      </c>
      <c r="B15" t="s">
        <v>154</v>
      </c>
      <c r="C15" s="44">
        <f t="shared" si="1"/>
        <v>2307</v>
      </c>
      <c r="D15" s="40">
        <v>100</v>
      </c>
      <c r="F15" s="75" t="s">
        <v>88</v>
      </c>
      <c r="G15" s="74">
        <v>51145</v>
      </c>
      <c r="H15" s="79" t="s">
        <v>88</v>
      </c>
      <c r="I15" s="76">
        <v>2500</v>
      </c>
      <c r="J15" s="74" t="s">
        <v>58</v>
      </c>
      <c r="N15">
        <v>2307</v>
      </c>
      <c r="O15" t="s">
        <v>154</v>
      </c>
      <c r="P15" s="44">
        <f t="shared" si="2"/>
        <v>2307</v>
      </c>
      <c r="Q15" s="40">
        <v>100</v>
      </c>
    </row>
    <row r="16" spans="1:17" ht="15" customHeight="1" x14ac:dyDescent="0.3">
      <c r="A16">
        <v>2500</v>
      </c>
      <c r="B16" t="s">
        <v>96</v>
      </c>
      <c r="C16" s="44">
        <f t="shared" si="1"/>
        <v>2500</v>
      </c>
      <c r="D16" s="40">
        <v>100</v>
      </c>
      <c r="F16" s="75" t="s">
        <v>20</v>
      </c>
      <c r="G16" s="74">
        <v>53500</v>
      </c>
      <c r="H16" s="79" t="s">
        <v>20</v>
      </c>
      <c r="I16" s="76">
        <v>2510</v>
      </c>
      <c r="J16" s="74" t="s">
        <v>49</v>
      </c>
      <c r="N16">
        <v>2500</v>
      </c>
      <c r="O16" t="s">
        <v>96</v>
      </c>
      <c r="P16" s="44">
        <f t="shared" si="2"/>
        <v>2500</v>
      </c>
      <c r="Q16" s="40">
        <v>100</v>
      </c>
    </row>
    <row r="17" spans="1:17" ht="15" customHeight="1" x14ac:dyDescent="0.3">
      <c r="A17">
        <v>2600</v>
      </c>
      <c r="B17" t="s">
        <v>155</v>
      </c>
      <c r="C17" s="44">
        <f t="shared" si="1"/>
        <v>2600</v>
      </c>
      <c r="D17" s="40">
        <v>100</v>
      </c>
      <c r="F17" s="75" t="s">
        <v>21</v>
      </c>
      <c r="G17" s="74">
        <v>53000</v>
      </c>
      <c r="H17" s="79" t="s">
        <v>21</v>
      </c>
      <c r="I17" s="76">
        <v>2520</v>
      </c>
      <c r="J17" s="74" t="s">
        <v>49</v>
      </c>
      <c r="N17">
        <v>2600</v>
      </c>
      <c r="O17" t="s">
        <v>874</v>
      </c>
      <c r="P17" s="44">
        <f t="shared" si="2"/>
        <v>2600</v>
      </c>
      <c r="Q17" s="40">
        <v>100</v>
      </c>
    </row>
    <row r="18" spans="1:17" ht="15" customHeight="1" x14ac:dyDescent="0.3">
      <c r="A18">
        <v>3000</v>
      </c>
      <c r="B18" t="s">
        <v>156</v>
      </c>
      <c r="C18" s="44">
        <f t="shared" si="1"/>
        <v>3000</v>
      </c>
      <c r="D18" s="40">
        <v>100</v>
      </c>
      <c r="F18" s="75" t="s">
        <v>142</v>
      </c>
      <c r="G18" s="80">
        <v>60550</v>
      </c>
      <c r="H18" s="79" t="s">
        <v>142</v>
      </c>
      <c r="I18" s="76">
        <v>2530</v>
      </c>
      <c r="J18" s="74" t="s">
        <v>49</v>
      </c>
      <c r="N18">
        <v>3000</v>
      </c>
      <c r="O18" t="s">
        <v>156</v>
      </c>
      <c r="P18" s="44">
        <f t="shared" si="2"/>
        <v>3000</v>
      </c>
      <c r="Q18" s="40">
        <v>100</v>
      </c>
    </row>
    <row r="19" spans="1:17" ht="15" customHeight="1" x14ac:dyDescent="0.3">
      <c r="A19">
        <v>3100</v>
      </c>
      <c r="B19" t="s">
        <v>97</v>
      </c>
      <c r="C19" s="44">
        <f t="shared" si="1"/>
        <v>3100</v>
      </c>
      <c r="D19" s="40">
        <v>100</v>
      </c>
      <c r="F19" s="75" t="s">
        <v>138</v>
      </c>
      <c r="G19" s="80">
        <v>60050</v>
      </c>
      <c r="H19" s="79" t="s">
        <v>138</v>
      </c>
      <c r="I19" s="76">
        <v>2600</v>
      </c>
      <c r="J19" s="74" t="s">
        <v>59</v>
      </c>
      <c r="N19">
        <v>3100</v>
      </c>
      <c r="O19" t="s">
        <v>97</v>
      </c>
      <c r="P19" s="44">
        <f t="shared" si="2"/>
        <v>3100</v>
      </c>
      <c r="Q19" s="40">
        <v>100</v>
      </c>
    </row>
    <row r="20" spans="1:17" ht="15" customHeight="1" x14ac:dyDescent="0.3">
      <c r="A20">
        <v>3150</v>
      </c>
      <c r="B20" t="s">
        <v>102</v>
      </c>
      <c r="C20" s="44">
        <f t="shared" si="1"/>
        <v>3150</v>
      </c>
      <c r="D20" s="40">
        <v>100</v>
      </c>
      <c r="F20" s="75" t="s">
        <v>139</v>
      </c>
      <c r="G20" s="80">
        <v>60020</v>
      </c>
      <c r="H20" s="79" t="s">
        <v>139</v>
      </c>
      <c r="I20" s="76">
        <v>3000</v>
      </c>
      <c r="J20" s="74" t="s">
        <v>49</v>
      </c>
      <c r="N20">
        <v>3111</v>
      </c>
      <c r="O20" t="s">
        <v>98</v>
      </c>
      <c r="P20" s="44">
        <f t="shared" si="2"/>
        <v>3111</v>
      </c>
      <c r="Q20" s="40">
        <v>500</v>
      </c>
    </row>
    <row r="21" spans="1:17" ht="15" customHeight="1" x14ac:dyDescent="0.3">
      <c r="A21">
        <v>3200</v>
      </c>
      <c r="B21" t="s">
        <v>103</v>
      </c>
      <c r="C21" s="44">
        <f t="shared" si="1"/>
        <v>3200</v>
      </c>
      <c r="D21" s="40">
        <v>100</v>
      </c>
      <c r="F21" s="75" t="s">
        <v>141</v>
      </c>
      <c r="G21" s="80">
        <v>60400</v>
      </c>
      <c r="H21" s="79" t="s">
        <v>141</v>
      </c>
      <c r="I21" s="76">
        <v>3100</v>
      </c>
      <c r="J21" s="74" t="s">
        <v>49</v>
      </c>
      <c r="N21">
        <v>3112</v>
      </c>
      <c r="O21" t="s">
        <v>99</v>
      </c>
      <c r="P21" s="44">
        <f t="shared" si="2"/>
        <v>3112</v>
      </c>
      <c r="Q21" s="40">
        <v>500</v>
      </c>
    </row>
    <row r="22" spans="1:17" ht="15" customHeight="1" x14ac:dyDescent="0.3">
      <c r="A22">
        <v>3300</v>
      </c>
      <c r="B22" t="s">
        <v>157</v>
      </c>
      <c r="C22" s="44">
        <f t="shared" si="1"/>
        <v>3300</v>
      </c>
      <c r="D22" s="40">
        <v>100</v>
      </c>
      <c r="F22" s="75" t="s">
        <v>140</v>
      </c>
      <c r="G22" s="80">
        <v>60100</v>
      </c>
      <c r="H22" s="79" t="s">
        <v>140</v>
      </c>
      <c r="I22" s="76">
        <v>3111</v>
      </c>
      <c r="J22" s="74" t="s">
        <v>60</v>
      </c>
      <c r="N22">
        <v>3115</v>
      </c>
      <c r="O22" t="s">
        <v>100</v>
      </c>
      <c r="P22" s="44">
        <f t="shared" si="2"/>
        <v>3115</v>
      </c>
      <c r="Q22" s="40">
        <v>500</v>
      </c>
    </row>
    <row r="23" spans="1:17" ht="15" customHeight="1" x14ac:dyDescent="0.3">
      <c r="A23">
        <v>5202</v>
      </c>
      <c r="B23" t="s">
        <v>24</v>
      </c>
      <c r="C23" s="44">
        <f t="shared" si="1"/>
        <v>5202</v>
      </c>
      <c r="D23" s="40">
        <v>100</v>
      </c>
      <c r="F23" s="75" t="s">
        <v>22</v>
      </c>
      <c r="G23" s="74">
        <v>55230</v>
      </c>
      <c r="H23" s="79" t="s">
        <v>22</v>
      </c>
      <c r="I23" s="76">
        <v>3112</v>
      </c>
      <c r="J23" s="74" t="s">
        <v>54</v>
      </c>
      <c r="N23">
        <v>3117</v>
      </c>
      <c r="O23" t="s">
        <v>101</v>
      </c>
      <c r="P23" s="44">
        <f t="shared" si="2"/>
        <v>3117</v>
      </c>
      <c r="Q23" s="40">
        <v>500</v>
      </c>
    </row>
    <row r="24" spans="1:17" ht="15" customHeight="1" x14ac:dyDescent="0.3">
      <c r="A24">
        <v>5250</v>
      </c>
      <c r="B24" t="s">
        <v>126</v>
      </c>
      <c r="C24" s="44">
        <f t="shared" si="1"/>
        <v>5250</v>
      </c>
      <c r="D24" s="40">
        <v>100</v>
      </c>
      <c r="F24" s="75" t="s">
        <v>136</v>
      </c>
      <c r="G24" s="74">
        <v>55411</v>
      </c>
      <c r="H24" s="79" t="s">
        <v>136</v>
      </c>
      <c r="I24" s="76">
        <v>3115</v>
      </c>
      <c r="J24" s="74" t="s">
        <v>56</v>
      </c>
      <c r="N24">
        <v>3150</v>
      </c>
      <c r="O24" t="s">
        <v>102</v>
      </c>
      <c r="P24" s="44">
        <f t="shared" si="2"/>
        <v>3150</v>
      </c>
      <c r="Q24" s="40">
        <v>100</v>
      </c>
    </row>
    <row r="25" spans="1:17" ht="15" customHeight="1" x14ac:dyDescent="0.3">
      <c r="A25">
        <v>5251</v>
      </c>
      <c r="B25" t="s">
        <v>127</v>
      </c>
      <c r="C25" s="44">
        <f t="shared" si="1"/>
        <v>5251</v>
      </c>
      <c r="D25" s="40">
        <v>100</v>
      </c>
      <c r="F25" s="75" t="s">
        <v>23</v>
      </c>
      <c r="G25" s="74">
        <v>52301</v>
      </c>
      <c r="H25" s="79" t="s">
        <v>23</v>
      </c>
      <c r="I25" s="76">
        <v>3116</v>
      </c>
      <c r="J25" s="74" t="s">
        <v>53</v>
      </c>
      <c r="N25">
        <v>3200</v>
      </c>
      <c r="O25" t="s">
        <v>103</v>
      </c>
      <c r="P25" s="44">
        <f t="shared" si="2"/>
        <v>3200</v>
      </c>
      <c r="Q25" s="40">
        <v>100</v>
      </c>
    </row>
    <row r="26" spans="1:17" ht="15" customHeight="1" x14ac:dyDescent="0.3">
      <c r="A26">
        <v>5882</v>
      </c>
      <c r="B26" t="s">
        <v>133</v>
      </c>
      <c r="C26" s="44">
        <f t="shared" si="1"/>
        <v>5882</v>
      </c>
      <c r="D26" s="40">
        <v>100</v>
      </c>
      <c r="F26" s="75" t="s">
        <v>143</v>
      </c>
      <c r="G26" s="74">
        <v>55280</v>
      </c>
      <c r="H26" s="79" t="s">
        <v>143</v>
      </c>
      <c r="I26" s="76">
        <v>3117</v>
      </c>
      <c r="J26" s="74" t="s">
        <v>53</v>
      </c>
      <c r="N26">
        <v>3300</v>
      </c>
      <c r="O26" t="s">
        <v>157</v>
      </c>
      <c r="P26" s="44">
        <f t="shared" si="2"/>
        <v>3300</v>
      </c>
      <c r="Q26" s="40">
        <v>100</v>
      </c>
    </row>
    <row r="27" spans="1:17" ht="15" customHeight="1" x14ac:dyDescent="0.3">
      <c r="A27">
        <v>5050</v>
      </c>
      <c r="B27" t="s">
        <v>104</v>
      </c>
      <c r="C27" s="44">
        <f t="shared" si="1"/>
        <v>5050</v>
      </c>
      <c r="D27" s="40">
        <v>200</v>
      </c>
      <c r="F27" s="75" t="s">
        <v>134</v>
      </c>
      <c r="G27" s="74">
        <v>55235</v>
      </c>
      <c r="H27" s="79" t="s">
        <v>134</v>
      </c>
      <c r="I27" s="76">
        <v>3150</v>
      </c>
      <c r="J27" s="74" t="s">
        <v>50</v>
      </c>
      <c r="N27">
        <v>5001</v>
      </c>
      <c r="O27" t="s">
        <v>545</v>
      </c>
      <c r="P27" s="44">
        <f t="shared" si="2"/>
        <v>5001</v>
      </c>
      <c r="Q27" s="40">
        <v>500</v>
      </c>
    </row>
    <row r="28" spans="1:17" ht="15" customHeight="1" x14ac:dyDescent="0.3">
      <c r="A28">
        <v>5051</v>
      </c>
      <c r="B28" t="s">
        <v>105</v>
      </c>
      <c r="C28" s="44">
        <f t="shared" si="1"/>
        <v>5051</v>
      </c>
      <c r="D28" s="40">
        <v>200</v>
      </c>
      <c r="F28" s="75" t="s">
        <v>26</v>
      </c>
      <c r="G28" s="74">
        <v>50152</v>
      </c>
      <c r="H28" s="79" t="s">
        <v>26</v>
      </c>
      <c r="I28" s="76">
        <v>3200</v>
      </c>
      <c r="J28" s="74" t="s">
        <v>61</v>
      </c>
      <c r="N28">
        <v>5002</v>
      </c>
      <c r="O28" t="s">
        <v>546</v>
      </c>
      <c r="P28" s="44">
        <f t="shared" si="2"/>
        <v>5002</v>
      </c>
      <c r="Q28" s="40">
        <v>500</v>
      </c>
    </row>
    <row r="29" spans="1:17" ht="15" customHeight="1" x14ac:dyDescent="0.3">
      <c r="A29">
        <v>5052</v>
      </c>
      <c r="B29" t="s">
        <v>106</v>
      </c>
      <c r="C29" s="44">
        <f t="shared" si="1"/>
        <v>5052</v>
      </c>
      <c r="D29" s="40">
        <v>200</v>
      </c>
      <c r="F29" s="75" t="s">
        <v>27</v>
      </c>
      <c r="G29" s="74">
        <v>53510</v>
      </c>
      <c r="H29" s="79" t="s">
        <v>27</v>
      </c>
      <c r="I29" s="76">
        <v>3290</v>
      </c>
      <c r="J29" s="74" t="s">
        <v>61</v>
      </c>
      <c r="N29">
        <v>5003</v>
      </c>
      <c r="O29" t="s">
        <v>547</v>
      </c>
      <c r="P29" s="44">
        <f t="shared" si="2"/>
        <v>5003</v>
      </c>
      <c r="Q29" s="40">
        <v>500</v>
      </c>
    </row>
    <row r="30" spans="1:17" ht="15" customHeight="1" x14ac:dyDescent="0.3">
      <c r="A30">
        <v>5053</v>
      </c>
      <c r="B30" t="s">
        <v>107</v>
      </c>
      <c r="C30" s="44">
        <f t="shared" si="1"/>
        <v>5053</v>
      </c>
      <c r="D30" s="40">
        <v>200</v>
      </c>
      <c r="F30" s="75" t="s">
        <v>28</v>
      </c>
      <c r="G30" s="74">
        <v>51322</v>
      </c>
      <c r="H30" s="79" t="s">
        <v>28</v>
      </c>
      <c r="I30" s="76">
        <v>3300</v>
      </c>
      <c r="J30" s="74" t="s">
        <v>62</v>
      </c>
      <c r="N30">
        <v>5004</v>
      </c>
      <c r="O30" t="s">
        <v>158</v>
      </c>
      <c r="P30" s="44">
        <f t="shared" si="2"/>
        <v>5004</v>
      </c>
      <c r="Q30" s="40">
        <v>500</v>
      </c>
    </row>
    <row r="31" spans="1:17" ht="15" customHeight="1" x14ac:dyDescent="0.3">
      <c r="A31">
        <v>5054</v>
      </c>
      <c r="B31" t="s">
        <v>108</v>
      </c>
      <c r="C31" s="44">
        <f t="shared" si="1"/>
        <v>5054</v>
      </c>
      <c r="D31" s="40">
        <v>200</v>
      </c>
      <c r="F31" s="75" t="s">
        <v>135</v>
      </c>
      <c r="G31" s="74">
        <v>50143</v>
      </c>
      <c r="H31" s="79" t="s">
        <v>135</v>
      </c>
      <c r="I31" s="74"/>
      <c r="J31" s="74"/>
      <c r="N31">
        <v>5005</v>
      </c>
      <c r="O31"/>
      <c r="P31" s="44">
        <f t="shared" si="2"/>
        <v>5005</v>
      </c>
      <c r="Q31" s="40">
        <v>500</v>
      </c>
    </row>
    <row r="32" spans="1:17" ht="15" customHeight="1" x14ac:dyDescent="0.3">
      <c r="A32">
        <v>5055</v>
      </c>
      <c r="B32" s="71" t="s">
        <v>109</v>
      </c>
      <c r="C32" s="44">
        <f t="shared" si="1"/>
        <v>5055</v>
      </c>
      <c r="D32" s="40">
        <v>200</v>
      </c>
      <c r="F32" s="75" t="s">
        <v>29</v>
      </c>
      <c r="G32" s="74">
        <v>55310</v>
      </c>
      <c r="H32" s="79" t="s">
        <v>29</v>
      </c>
      <c r="I32" s="74"/>
      <c r="J32" s="74"/>
      <c r="N32">
        <v>5006</v>
      </c>
      <c r="O32" t="s">
        <v>159</v>
      </c>
      <c r="P32" s="44">
        <f t="shared" si="2"/>
        <v>5006</v>
      </c>
      <c r="Q32" s="40">
        <v>500</v>
      </c>
    </row>
    <row r="33" spans="1:17" ht="15" customHeight="1" x14ac:dyDescent="0.3">
      <c r="A33">
        <v>5056</v>
      </c>
      <c r="B33" s="71" t="s">
        <v>110</v>
      </c>
      <c r="C33" s="44">
        <f t="shared" si="1"/>
        <v>5056</v>
      </c>
      <c r="D33" s="40">
        <v>200</v>
      </c>
      <c r="F33" s="75" t="s">
        <v>137</v>
      </c>
      <c r="G33" s="74">
        <v>59999</v>
      </c>
      <c r="H33" s="79" t="s">
        <v>137</v>
      </c>
      <c r="I33" s="74"/>
      <c r="J33" s="74"/>
      <c r="N33">
        <v>5007</v>
      </c>
      <c r="O33" t="s">
        <v>548</v>
      </c>
      <c r="P33" s="44">
        <f t="shared" si="2"/>
        <v>5007</v>
      </c>
      <c r="Q33" s="40">
        <v>500</v>
      </c>
    </row>
    <row r="34" spans="1:17" ht="15" customHeight="1" x14ac:dyDescent="0.3">
      <c r="A34">
        <v>5057</v>
      </c>
      <c r="B34" s="71" t="s">
        <v>111</v>
      </c>
      <c r="C34" s="44">
        <f t="shared" si="1"/>
        <v>5057</v>
      </c>
      <c r="D34" s="40">
        <v>200</v>
      </c>
      <c r="F34" s="75" t="s">
        <v>30</v>
      </c>
      <c r="G34" s="74">
        <v>50144</v>
      </c>
      <c r="H34" s="79" t="s">
        <v>30</v>
      </c>
      <c r="I34" s="74"/>
      <c r="J34" s="74"/>
      <c r="N34">
        <v>5008</v>
      </c>
      <c r="O34" t="s">
        <v>549</v>
      </c>
      <c r="P34" s="44">
        <f t="shared" si="2"/>
        <v>5008</v>
      </c>
      <c r="Q34" s="40">
        <v>500</v>
      </c>
    </row>
    <row r="35" spans="1:17" ht="15" customHeight="1" x14ac:dyDescent="0.3">
      <c r="A35">
        <v>5058</v>
      </c>
      <c r="B35" s="71" t="s">
        <v>112</v>
      </c>
      <c r="C35" s="44">
        <f t="shared" si="1"/>
        <v>5058</v>
      </c>
      <c r="D35" s="40">
        <v>200</v>
      </c>
      <c r="F35" s="75"/>
      <c r="G35" s="74"/>
      <c r="H35" s="74"/>
      <c r="I35" s="74"/>
      <c r="J35" s="74"/>
      <c r="N35">
        <v>5009</v>
      </c>
      <c r="O35" t="s">
        <v>550</v>
      </c>
      <c r="P35" s="44">
        <f t="shared" si="2"/>
        <v>5009</v>
      </c>
      <c r="Q35" s="40">
        <v>500</v>
      </c>
    </row>
    <row r="36" spans="1:17" ht="15" customHeight="1" x14ac:dyDescent="0.3">
      <c r="A36">
        <v>5060</v>
      </c>
      <c r="B36" s="71" t="s">
        <v>113</v>
      </c>
      <c r="C36" s="44">
        <f t="shared" si="1"/>
        <v>5060</v>
      </c>
      <c r="D36" s="40">
        <v>200</v>
      </c>
      <c r="F36" s="22"/>
      <c r="G36" s="22"/>
      <c r="N36">
        <v>5010</v>
      </c>
      <c r="O36" t="s">
        <v>873</v>
      </c>
      <c r="P36" s="44">
        <f t="shared" si="2"/>
        <v>5010</v>
      </c>
      <c r="Q36" s="40">
        <v>500</v>
      </c>
    </row>
    <row r="37" spans="1:17" ht="15" customHeight="1" x14ac:dyDescent="0.3">
      <c r="A37">
        <v>5065</v>
      </c>
      <c r="B37" s="71" t="s">
        <v>114</v>
      </c>
      <c r="C37" s="44">
        <f t="shared" si="1"/>
        <v>5065</v>
      </c>
      <c r="D37" s="40">
        <v>200</v>
      </c>
      <c r="F37" s="22"/>
      <c r="G37" s="22"/>
      <c r="N37">
        <v>5011</v>
      </c>
      <c r="O37" t="s">
        <v>551</v>
      </c>
      <c r="P37" s="44">
        <f t="shared" si="2"/>
        <v>5011</v>
      </c>
      <c r="Q37" s="40">
        <v>500</v>
      </c>
    </row>
    <row r="38" spans="1:17" ht="15" customHeight="1" x14ac:dyDescent="0.3">
      <c r="A38">
        <v>5070</v>
      </c>
      <c r="B38" s="71" t="s">
        <v>115</v>
      </c>
      <c r="C38" s="44">
        <f t="shared" si="1"/>
        <v>5070</v>
      </c>
      <c r="D38" s="40">
        <v>200</v>
      </c>
      <c r="F38" s="22"/>
      <c r="G38" s="22"/>
      <c r="N38">
        <v>5012</v>
      </c>
      <c r="O38" t="s">
        <v>552</v>
      </c>
      <c r="P38" s="44">
        <f t="shared" si="2"/>
        <v>5012</v>
      </c>
      <c r="Q38" s="40">
        <v>500</v>
      </c>
    </row>
    <row r="39" spans="1:17" ht="15" customHeight="1" x14ac:dyDescent="0.3">
      <c r="A39">
        <v>5080</v>
      </c>
      <c r="B39" s="70" t="s">
        <v>44</v>
      </c>
      <c r="C39" s="44">
        <f t="shared" ref="C39:C58" si="3">A39</f>
        <v>5080</v>
      </c>
      <c r="D39" s="40">
        <v>200</v>
      </c>
      <c r="F39" s="22"/>
      <c r="G39" s="22"/>
      <c r="N39">
        <v>5013</v>
      </c>
      <c r="O39" t="s">
        <v>553</v>
      </c>
      <c r="P39" s="44">
        <f t="shared" si="2"/>
        <v>5013</v>
      </c>
      <c r="Q39" s="40">
        <v>500</v>
      </c>
    </row>
    <row r="40" spans="1:17" ht="15" customHeight="1" x14ac:dyDescent="0.3">
      <c r="A40">
        <v>5132</v>
      </c>
      <c r="B40" t="s">
        <v>122</v>
      </c>
      <c r="C40" s="44">
        <f t="shared" si="3"/>
        <v>5132</v>
      </c>
      <c r="D40" s="40">
        <v>200</v>
      </c>
      <c r="F40" s="22"/>
      <c r="G40" s="22"/>
      <c r="N40">
        <v>5014</v>
      </c>
      <c r="O40" t="s">
        <v>554</v>
      </c>
      <c r="P40" s="44">
        <f t="shared" si="2"/>
        <v>5014</v>
      </c>
      <c r="Q40" s="40">
        <v>500</v>
      </c>
    </row>
    <row r="41" spans="1:17" ht="15" customHeight="1" x14ac:dyDescent="0.3">
      <c r="A41">
        <v>5259</v>
      </c>
      <c r="B41" t="s">
        <v>129</v>
      </c>
      <c r="C41" s="44">
        <f t="shared" si="3"/>
        <v>5259</v>
      </c>
      <c r="D41" s="40">
        <v>200</v>
      </c>
      <c r="F41" s="22"/>
      <c r="G41" s="22"/>
      <c r="N41">
        <v>5015</v>
      </c>
      <c r="O41" t="s">
        <v>555</v>
      </c>
      <c r="P41" s="44">
        <f t="shared" si="2"/>
        <v>5015</v>
      </c>
      <c r="Q41" s="40">
        <v>500</v>
      </c>
    </row>
    <row r="42" spans="1:17" ht="15" customHeight="1" x14ac:dyDescent="0.3">
      <c r="A42">
        <v>5284</v>
      </c>
      <c r="B42" t="s">
        <v>46</v>
      </c>
      <c r="C42" s="44">
        <f t="shared" si="3"/>
        <v>5284</v>
      </c>
      <c r="D42" s="40">
        <v>200</v>
      </c>
      <c r="F42" s="22"/>
      <c r="G42" s="22"/>
      <c r="N42">
        <v>5016</v>
      </c>
      <c r="O42" t="s">
        <v>556</v>
      </c>
      <c r="P42" s="44">
        <f t="shared" si="2"/>
        <v>5016</v>
      </c>
      <c r="Q42" s="40">
        <v>500</v>
      </c>
    </row>
    <row r="43" spans="1:17" ht="15" customHeight="1" x14ac:dyDescent="0.3">
      <c r="A43">
        <v>5076</v>
      </c>
      <c r="B43" s="71" t="s">
        <v>116</v>
      </c>
      <c r="C43" s="44">
        <f t="shared" si="3"/>
        <v>5076</v>
      </c>
      <c r="D43" s="40">
        <v>300</v>
      </c>
      <c r="F43" s="22"/>
      <c r="G43" s="22"/>
      <c r="N43">
        <v>5017</v>
      </c>
      <c r="O43" t="s">
        <v>557</v>
      </c>
      <c r="P43" s="44">
        <f t="shared" si="2"/>
        <v>5017</v>
      </c>
      <c r="Q43" s="40">
        <v>500</v>
      </c>
    </row>
    <row r="44" spans="1:17" ht="15" customHeight="1" x14ac:dyDescent="0.3">
      <c r="A44">
        <v>5085</v>
      </c>
      <c r="B44" s="70" t="s">
        <v>117</v>
      </c>
      <c r="C44" s="44">
        <f t="shared" si="3"/>
        <v>5085</v>
      </c>
      <c r="D44" s="40">
        <v>300</v>
      </c>
      <c r="F44" s="22"/>
      <c r="G44" s="22"/>
      <c r="N44">
        <v>5018</v>
      </c>
      <c r="O44" t="s">
        <v>558</v>
      </c>
      <c r="P44" s="44">
        <f t="shared" si="2"/>
        <v>5018</v>
      </c>
      <c r="Q44" s="40">
        <v>500</v>
      </c>
    </row>
    <row r="45" spans="1:17" ht="15" customHeight="1" x14ac:dyDescent="0.3">
      <c r="A45">
        <v>5088</v>
      </c>
      <c r="B45" s="70" t="s">
        <v>118</v>
      </c>
      <c r="C45" s="44">
        <f t="shared" si="3"/>
        <v>5088</v>
      </c>
      <c r="D45" s="40">
        <v>300</v>
      </c>
      <c r="F45" s="22"/>
      <c r="G45" s="22"/>
      <c r="N45">
        <v>5019</v>
      </c>
      <c r="O45" t="s">
        <v>559</v>
      </c>
      <c r="P45" s="44">
        <f t="shared" si="2"/>
        <v>5019</v>
      </c>
      <c r="Q45" s="40">
        <v>500</v>
      </c>
    </row>
    <row r="46" spans="1:17" ht="15" customHeight="1" x14ac:dyDescent="0.3">
      <c r="A46">
        <v>5094</v>
      </c>
      <c r="B46" s="70" t="s">
        <v>119</v>
      </c>
      <c r="C46" s="44">
        <f t="shared" si="3"/>
        <v>5094</v>
      </c>
      <c r="D46" s="40">
        <v>300</v>
      </c>
      <c r="F46" s="22"/>
      <c r="G46" s="22"/>
      <c r="N46">
        <v>5020</v>
      </c>
      <c r="O46" t="s">
        <v>560</v>
      </c>
      <c r="P46" s="44">
        <f t="shared" si="2"/>
        <v>5020</v>
      </c>
      <c r="Q46" s="40">
        <v>500</v>
      </c>
    </row>
    <row r="47" spans="1:17" ht="15" customHeight="1" x14ac:dyDescent="0.3">
      <c r="A47">
        <v>5095</v>
      </c>
      <c r="B47" s="70" t="s">
        <v>120</v>
      </c>
      <c r="C47" s="44">
        <f t="shared" si="3"/>
        <v>5095</v>
      </c>
      <c r="D47" s="40">
        <v>300</v>
      </c>
      <c r="F47" s="22"/>
      <c r="G47" s="22"/>
      <c r="N47">
        <v>5021</v>
      </c>
      <c r="O47" t="s">
        <v>561</v>
      </c>
      <c r="P47" s="44">
        <f t="shared" si="2"/>
        <v>5021</v>
      </c>
      <c r="Q47" s="40">
        <v>500</v>
      </c>
    </row>
    <row r="48" spans="1:17" ht="15" customHeight="1" x14ac:dyDescent="0.3">
      <c r="A48">
        <v>5101</v>
      </c>
      <c r="B48" t="s">
        <v>64</v>
      </c>
      <c r="C48" s="44">
        <f t="shared" si="3"/>
        <v>5101</v>
      </c>
      <c r="D48" s="40">
        <v>300</v>
      </c>
      <c r="F48" s="22"/>
      <c r="G48" s="22"/>
      <c r="N48">
        <v>5022</v>
      </c>
      <c r="O48" t="s">
        <v>562</v>
      </c>
      <c r="P48" s="44">
        <f t="shared" si="2"/>
        <v>5022</v>
      </c>
      <c r="Q48" s="40">
        <v>500</v>
      </c>
    </row>
    <row r="49" spans="1:17" ht="15" customHeight="1" x14ac:dyDescent="0.3">
      <c r="A49">
        <v>5105</v>
      </c>
      <c r="B49" t="s">
        <v>121</v>
      </c>
      <c r="C49" s="44">
        <f t="shared" si="3"/>
        <v>5105</v>
      </c>
      <c r="D49" s="40">
        <v>300</v>
      </c>
      <c r="F49" s="22"/>
      <c r="G49" s="22"/>
      <c r="N49">
        <v>5023</v>
      </c>
      <c r="O49" t="s">
        <v>563</v>
      </c>
      <c r="P49" s="44">
        <f t="shared" si="2"/>
        <v>5023</v>
      </c>
      <c r="Q49" s="40">
        <v>500</v>
      </c>
    </row>
    <row r="50" spans="1:17" ht="15" customHeight="1" x14ac:dyDescent="0.3">
      <c r="A50">
        <v>5201</v>
      </c>
      <c r="B50" t="s">
        <v>123</v>
      </c>
      <c r="C50" s="44">
        <f t="shared" si="3"/>
        <v>5201</v>
      </c>
      <c r="D50" s="40">
        <v>300</v>
      </c>
      <c r="F50" s="22"/>
      <c r="G50" s="22"/>
      <c r="N50">
        <v>5024</v>
      </c>
      <c r="O50" t="s">
        <v>872</v>
      </c>
      <c r="P50" s="44">
        <f t="shared" si="2"/>
        <v>5024</v>
      </c>
      <c r="Q50" s="40">
        <v>500</v>
      </c>
    </row>
    <row r="51" spans="1:17" ht="15" customHeight="1" x14ac:dyDescent="0.3">
      <c r="A51">
        <v>5204</v>
      </c>
      <c r="B51" t="s">
        <v>124</v>
      </c>
      <c r="C51" s="44">
        <f t="shared" si="3"/>
        <v>5204</v>
      </c>
      <c r="D51" s="40">
        <v>300</v>
      </c>
      <c r="F51" s="22"/>
      <c r="G51" s="22"/>
      <c r="N51">
        <v>5025</v>
      </c>
      <c r="O51" t="s">
        <v>564</v>
      </c>
      <c r="P51" s="44">
        <f t="shared" si="2"/>
        <v>5025</v>
      </c>
      <c r="Q51" s="40">
        <v>500</v>
      </c>
    </row>
    <row r="52" spans="1:17" ht="15" customHeight="1" x14ac:dyDescent="0.3">
      <c r="A52">
        <v>5205</v>
      </c>
      <c r="B52" t="s">
        <v>25</v>
      </c>
      <c r="C52" s="44">
        <f t="shared" si="3"/>
        <v>5205</v>
      </c>
      <c r="D52" s="40">
        <v>300</v>
      </c>
      <c r="F52" s="22"/>
      <c r="G52" s="22"/>
      <c r="N52">
        <v>5026</v>
      </c>
      <c r="O52" t="s">
        <v>565</v>
      </c>
      <c r="P52" s="44">
        <f t="shared" si="2"/>
        <v>5026</v>
      </c>
      <c r="Q52" s="40">
        <v>500</v>
      </c>
    </row>
    <row r="53" spans="1:17" ht="15" customHeight="1" x14ac:dyDescent="0.3">
      <c r="A53">
        <v>5242</v>
      </c>
      <c r="B53" t="s">
        <v>125</v>
      </c>
      <c r="C53" s="44">
        <f t="shared" si="3"/>
        <v>5242</v>
      </c>
      <c r="D53" s="40">
        <v>300</v>
      </c>
      <c r="F53" s="22"/>
      <c r="G53" s="22"/>
      <c r="N53">
        <v>5027</v>
      </c>
      <c r="O53" t="s">
        <v>566</v>
      </c>
      <c r="P53" s="44">
        <f t="shared" si="2"/>
        <v>5027</v>
      </c>
      <c r="Q53" s="40">
        <v>500</v>
      </c>
    </row>
    <row r="54" spans="1:17" ht="15" customHeight="1" x14ac:dyDescent="0.3">
      <c r="A54">
        <v>5249</v>
      </c>
      <c r="B54" s="70" t="s">
        <v>45</v>
      </c>
      <c r="C54" s="44">
        <f t="shared" si="3"/>
        <v>5249</v>
      </c>
      <c r="D54" s="40">
        <v>300</v>
      </c>
      <c r="F54" s="22"/>
      <c r="G54" s="22"/>
      <c r="N54">
        <v>5028</v>
      </c>
      <c r="O54" t="s">
        <v>567</v>
      </c>
      <c r="P54" s="44">
        <f t="shared" si="2"/>
        <v>5028</v>
      </c>
      <c r="Q54" s="40">
        <v>500</v>
      </c>
    </row>
    <row r="55" spans="1:17" ht="15" customHeight="1" x14ac:dyDescent="0.3">
      <c r="A55">
        <v>5253</v>
      </c>
      <c r="B55" t="s">
        <v>128</v>
      </c>
      <c r="C55" s="44">
        <f t="shared" si="3"/>
        <v>5253</v>
      </c>
      <c r="D55" s="40">
        <v>300</v>
      </c>
      <c r="F55" s="22"/>
      <c r="G55" s="22"/>
      <c r="N55">
        <v>5029</v>
      </c>
      <c r="O55" t="s">
        <v>568</v>
      </c>
      <c r="P55" s="44">
        <f t="shared" si="2"/>
        <v>5029</v>
      </c>
      <c r="Q55" s="40">
        <v>500</v>
      </c>
    </row>
    <row r="56" spans="1:17" ht="15" customHeight="1" x14ac:dyDescent="0.3">
      <c r="A56">
        <v>5269</v>
      </c>
      <c r="B56" s="70" t="s">
        <v>130</v>
      </c>
      <c r="C56" s="44">
        <f t="shared" si="3"/>
        <v>5269</v>
      </c>
      <c r="D56" s="40">
        <v>300</v>
      </c>
      <c r="F56" s="22"/>
      <c r="G56" s="22"/>
      <c r="N56">
        <v>5030</v>
      </c>
      <c r="O56" t="s">
        <v>569</v>
      </c>
      <c r="P56" s="44">
        <f t="shared" si="2"/>
        <v>5030</v>
      </c>
      <c r="Q56" s="40">
        <v>500</v>
      </c>
    </row>
    <row r="57" spans="1:17" ht="15" customHeight="1" x14ac:dyDescent="0.3">
      <c r="A57">
        <v>5298</v>
      </c>
      <c r="B57" t="s">
        <v>131</v>
      </c>
      <c r="C57" s="44">
        <f t="shared" si="3"/>
        <v>5298</v>
      </c>
      <c r="D57" s="40">
        <v>300</v>
      </c>
      <c r="F57" s="22"/>
      <c r="G57" s="22"/>
      <c r="N57">
        <v>5031</v>
      </c>
      <c r="O57" t="s">
        <v>570</v>
      </c>
      <c r="P57" s="44">
        <f t="shared" si="2"/>
        <v>5031</v>
      </c>
      <c r="Q57" s="40">
        <v>500</v>
      </c>
    </row>
    <row r="58" spans="1:17" ht="15" customHeight="1" x14ac:dyDescent="0.3">
      <c r="A58">
        <v>5308</v>
      </c>
      <c r="B58" t="s">
        <v>132</v>
      </c>
      <c r="C58" s="44">
        <f t="shared" si="3"/>
        <v>5308</v>
      </c>
      <c r="D58" s="40">
        <v>300</v>
      </c>
      <c r="F58" s="22"/>
      <c r="G58" s="22"/>
      <c r="N58">
        <v>5032</v>
      </c>
      <c r="O58" t="s">
        <v>571</v>
      </c>
      <c r="P58" s="44">
        <f t="shared" si="2"/>
        <v>5032</v>
      </c>
      <c r="Q58" s="40">
        <v>500</v>
      </c>
    </row>
    <row r="59" spans="1:17" ht="15" customHeight="1" x14ac:dyDescent="0.3">
      <c r="A59"/>
      <c r="B59"/>
      <c r="C59" s="44"/>
      <c r="D59" s="40"/>
      <c r="F59" s="22"/>
      <c r="G59" s="22"/>
      <c r="N59">
        <v>5033</v>
      </c>
      <c r="O59" t="s">
        <v>572</v>
      </c>
      <c r="P59" s="44">
        <f t="shared" si="2"/>
        <v>5033</v>
      </c>
      <c r="Q59" s="40">
        <v>500</v>
      </c>
    </row>
    <row r="60" spans="1:17" ht="15" customHeight="1" x14ac:dyDescent="0.3">
      <c r="A60"/>
      <c r="B60"/>
      <c r="C60" s="44"/>
      <c r="D60" s="40"/>
      <c r="F60" s="22"/>
      <c r="G60" s="22"/>
      <c r="N60">
        <v>5034</v>
      </c>
      <c r="O60" t="s">
        <v>573</v>
      </c>
      <c r="P60" s="44">
        <f t="shared" si="2"/>
        <v>5034</v>
      </c>
      <c r="Q60" s="40">
        <v>500</v>
      </c>
    </row>
    <row r="61" spans="1:17" ht="15" customHeight="1" x14ac:dyDescent="0.3">
      <c r="A61"/>
      <c r="B61"/>
      <c r="C61" s="44"/>
      <c r="D61" s="40"/>
      <c r="F61" s="22"/>
      <c r="G61" s="22"/>
      <c r="N61">
        <v>5035</v>
      </c>
      <c r="O61" t="s">
        <v>574</v>
      </c>
      <c r="P61" s="44">
        <f t="shared" si="2"/>
        <v>5035</v>
      </c>
      <c r="Q61" s="40">
        <v>500</v>
      </c>
    </row>
    <row r="62" spans="1:17" ht="15" customHeight="1" x14ac:dyDescent="0.3">
      <c r="A62"/>
      <c r="B62"/>
      <c r="C62" s="44"/>
      <c r="D62" s="40"/>
      <c r="F62" s="22"/>
      <c r="G62" s="22"/>
      <c r="N62">
        <v>5036</v>
      </c>
      <c r="O62" t="s">
        <v>575</v>
      </c>
      <c r="P62" s="44">
        <f t="shared" si="2"/>
        <v>5036</v>
      </c>
      <c r="Q62" s="40">
        <v>500</v>
      </c>
    </row>
    <row r="63" spans="1:17" ht="15" customHeight="1" x14ac:dyDescent="0.3">
      <c r="A63"/>
      <c r="B63"/>
      <c r="C63" s="44"/>
      <c r="D63" s="40"/>
      <c r="F63" s="22"/>
      <c r="G63" s="22"/>
      <c r="N63">
        <v>5037</v>
      </c>
      <c r="O63" t="s">
        <v>576</v>
      </c>
      <c r="P63" s="44">
        <f t="shared" si="2"/>
        <v>5037</v>
      </c>
      <c r="Q63" s="40">
        <v>500</v>
      </c>
    </row>
    <row r="64" spans="1:17" ht="15" customHeight="1" x14ac:dyDescent="0.3">
      <c r="A64"/>
      <c r="B64"/>
      <c r="C64" s="44"/>
      <c r="D64" s="40"/>
      <c r="F64" s="22"/>
      <c r="G64" s="22"/>
      <c r="N64">
        <v>5038</v>
      </c>
      <c r="O64" t="s">
        <v>577</v>
      </c>
      <c r="P64" s="44">
        <f t="shared" si="2"/>
        <v>5038</v>
      </c>
      <c r="Q64" s="40">
        <v>500</v>
      </c>
    </row>
    <row r="65" spans="1:17" ht="15" customHeight="1" x14ac:dyDescent="0.3">
      <c r="A65"/>
      <c r="B65"/>
      <c r="C65" s="44"/>
      <c r="D65" s="40"/>
      <c r="F65" s="22"/>
      <c r="G65" s="22"/>
      <c r="N65">
        <v>5039</v>
      </c>
      <c r="O65" t="s">
        <v>578</v>
      </c>
      <c r="P65" s="44">
        <f t="shared" si="2"/>
        <v>5039</v>
      </c>
      <c r="Q65" s="40">
        <v>500</v>
      </c>
    </row>
    <row r="66" spans="1:17" ht="15" customHeight="1" x14ac:dyDescent="0.3">
      <c r="A66"/>
      <c r="B66"/>
      <c r="C66" s="44"/>
      <c r="D66" s="40"/>
      <c r="F66" s="22"/>
      <c r="G66" s="22"/>
      <c r="N66">
        <v>5040</v>
      </c>
      <c r="O66" t="s">
        <v>579</v>
      </c>
      <c r="P66" s="44">
        <f t="shared" si="2"/>
        <v>5040</v>
      </c>
      <c r="Q66" s="40">
        <v>500</v>
      </c>
    </row>
    <row r="67" spans="1:17" ht="15" customHeight="1" x14ac:dyDescent="0.3">
      <c r="A67"/>
      <c r="B67"/>
      <c r="C67" s="44"/>
      <c r="D67" s="40"/>
      <c r="F67" s="22"/>
      <c r="G67" s="22"/>
      <c r="N67">
        <v>5041</v>
      </c>
      <c r="O67" t="s">
        <v>160</v>
      </c>
      <c r="P67" s="44">
        <f t="shared" si="2"/>
        <v>5041</v>
      </c>
      <c r="Q67" s="40">
        <v>500</v>
      </c>
    </row>
    <row r="68" spans="1:17" ht="15" customHeight="1" x14ac:dyDescent="0.3">
      <c r="A68"/>
      <c r="B68"/>
      <c r="C68" s="44"/>
      <c r="D68" s="40"/>
      <c r="F68" s="22"/>
      <c r="G68" s="22"/>
      <c r="N68">
        <v>5042</v>
      </c>
      <c r="O68" t="s">
        <v>580</v>
      </c>
      <c r="P68" s="44">
        <f t="shared" si="2"/>
        <v>5042</v>
      </c>
      <c r="Q68" s="40">
        <v>500</v>
      </c>
    </row>
    <row r="69" spans="1:17" ht="15" customHeight="1" x14ac:dyDescent="0.3">
      <c r="A69"/>
      <c r="B69" s="70"/>
      <c r="C69" s="44"/>
      <c r="D69" s="40"/>
      <c r="F69" s="22"/>
      <c r="G69" s="22"/>
      <c r="N69">
        <v>5043</v>
      </c>
      <c r="O69" t="s">
        <v>581</v>
      </c>
      <c r="P69" s="44">
        <f t="shared" si="2"/>
        <v>5043</v>
      </c>
      <c r="Q69" s="40">
        <v>500</v>
      </c>
    </row>
    <row r="70" spans="1:17" ht="15" customHeight="1" x14ac:dyDescent="0.3">
      <c r="A70"/>
      <c r="B70"/>
      <c r="C70" s="44"/>
      <c r="D70" s="40"/>
      <c r="F70" s="22"/>
      <c r="G70" s="22"/>
      <c r="N70">
        <v>5044</v>
      </c>
      <c r="O70" t="s">
        <v>161</v>
      </c>
      <c r="P70" s="44">
        <f t="shared" si="2"/>
        <v>5044</v>
      </c>
      <c r="Q70" s="40">
        <v>500</v>
      </c>
    </row>
    <row r="71" spans="1:17" ht="15" customHeight="1" x14ac:dyDescent="0.3">
      <c r="A71"/>
      <c r="B71"/>
      <c r="C71" s="44"/>
      <c r="D71" s="40"/>
      <c r="F71" s="22"/>
      <c r="G71" s="22"/>
      <c r="N71">
        <v>5045</v>
      </c>
      <c r="O71" t="s">
        <v>582</v>
      </c>
      <c r="P71" s="44">
        <f t="shared" ref="P71:P137" si="4">N71</f>
        <v>5045</v>
      </c>
      <c r="Q71" s="40">
        <v>500</v>
      </c>
    </row>
    <row r="72" spans="1:17" ht="15" customHeight="1" x14ac:dyDescent="0.3">
      <c r="A72"/>
      <c r="B72"/>
      <c r="C72" s="44"/>
      <c r="D72" s="40"/>
      <c r="F72" s="22"/>
      <c r="G72" s="22"/>
      <c r="N72">
        <v>5046</v>
      </c>
      <c r="O72" t="s">
        <v>583</v>
      </c>
      <c r="P72" s="44">
        <f t="shared" si="4"/>
        <v>5046</v>
      </c>
      <c r="Q72" s="40">
        <v>500</v>
      </c>
    </row>
    <row r="73" spans="1:17" ht="15" customHeight="1" x14ac:dyDescent="0.3">
      <c r="A73"/>
      <c r="B73"/>
      <c r="C73" s="44"/>
      <c r="D73" s="40"/>
      <c r="F73" s="22"/>
      <c r="G73" s="22"/>
      <c r="N73">
        <v>5047</v>
      </c>
      <c r="O73" t="s">
        <v>584</v>
      </c>
      <c r="P73" s="44">
        <f t="shared" si="4"/>
        <v>5047</v>
      </c>
      <c r="Q73" s="40">
        <v>500</v>
      </c>
    </row>
    <row r="74" spans="1:17" ht="15" customHeight="1" x14ac:dyDescent="0.3">
      <c r="A74"/>
      <c r="B74"/>
      <c r="C74" s="44"/>
      <c r="D74" s="40"/>
      <c r="F74" s="22"/>
      <c r="G74" s="22"/>
      <c r="N74">
        <v>5048</v>
      </c>
      <c r="O74" t="s">
        <v>871</v>
      </c>
      <c r="P74" s="44">
        <f t="shared" si="4"/>
        <v>5048</v>
      </c>
      <c r="Q74" s="40">
        <v>500</v>
      </c>
    </row>
    <row r="75" spans="1:17" ht="15" customHeight="1" x14ac:dyDescent="0.3">
      <c r="A75"/>
      <c r="B75"/>
      <c r="C75" s="44"/>
      <c r="D75" s="40"/>
      <c r="F75" s="22"/>
      <c r="G75" s="22"/>
      <c r="N75">
        <v>5049</v>
      </c>
      <c r="O75" t="s">
        <v>585</v>
      </c>
      <c r="P75" s="44">
        <f t="shared" si="4"/>
        <v>5049</v>
      </c>
      <c r="Q75" s="40">
        <v>500</v>
      </c>
    </row>
    <row r="76" spans="1:17" ht="15" customHeight="1" x14ac:dyDescent="0.3">
      <c r="A76"/>
      <c r="B76"/>
      <c r="C76" s="44"/>
      <c r="D76" s="40"/>
      <c r="F76" s="22"/>
      <c r="G76" s="22"/>
      <c r="N76">
        <v>5050</v>
      </c>
      <c r="O76"/>
      <c r="P76" s="44">
        <f t="shared" si="4"/>
        <v>5050</v>
      </c>
      <c r="Q76" s="40">
        <v>200</v>
      </c>
    </row>
    <row r="77" spans="1:17" ht="15" customHeight="1" x14ac:dyDescent="0.3">
      <c r="A77"/>
      <c r="B77"/>
      <c r="C77" s="44"/>
      <c r="D77" s="40"/>
      <c r="F77" s="22"/>
      <c r="G77" s="22"/>
      <c r="N77">
        <v>5051</v>
      </c>
      <c r="O77"/>
      <c r="P77" s="44">
        <f t="shared" si="4"/>
        <v>5051</v>
      </c>
      <c r="Q77" s="40">
        <v>200</v>
      </c>
    </row>
    <row r="78" spans="1:17" ht="15" customHeight="1" x14ac:dyDescent="0.3">
      <c r="A78"/>
      <c r="B78"/>
      <c r="C78" s="44"/>
      <c r="D78" s="40"/>
      <c r="F78" s="22"/>
      <c r="G78" s="22"/>
      <c r="N78">
        <v>5052</v>
      </c>
      <c r="O78" t="s">
        <v>162</v>
      </c>
      <c r="P78" s="44">
        <f t="shared" si="4"/>
        <v>5052</v>
      </c>
      <c r="Q78" s="40">
        <v>200</v>
      </c>
    </row>
    <row r="79" spans="1:17" ht="15" customHeight="1" x14ac:dyDescent="0.3">
      <c r="A79"/>
      <c r="B79"/>
      <c r="C79" s="44"/>
      <c r="D79" s="40"/>
      <c r="F79" s="22"/>
      <c r="G79" s="22"/>
      <c r="N79">
        <v>5053</v>
      </c>
      <c r="O79" t="s">
        <v>163</v>
      </c>
      <c r="P79" s="44">
        <f t="shared" si="4"/>
        <v>5053</v>
      </c>
      <c r="Q79" s="40">
        <v>200</v>
      </c>
    </row>
    <row r="80" spans="1:17" ht="15" customHeight="1" x14ac:dyDescent="0.3">
      <c r="A80"/>
      <c r="B80"/>
      <c r="C80" s="44"/>
      <c r="D80" s="40"/>
      <c r="F80" s="22"/>
      <c r="G80" s="22"/>
      <c r="N80">
        <v>5054</v>
      </c>
      <c r="O80" t="s">
        <v>164</v>
      </c>
      <c r="P80" s="44">
        <f t="shared" si="4"/>
        <v>5054</v>
      </c>
      <c r="Q80" s="40">
        <v>200</v>
      </c>
    </row>
    <row r="81" spans="1:17" ht="15" customHeight="1" x14ac:dyDescent="0.3">
      <c r="A81"/>
      <c r="B81"/>
      <c r="C81" s="44"/>
      <c r="D81" s="40"/>
      <c r="F81" s="22"/>
      <c r="G81" s="22"/>
      <c r="N81">
        <v>5055</v>
      </c>
      <c r="O81" t="s">
        <v>586</v>
      </c>
      <c r="P81" s="44">
        <f t="shared" si="4"/>
        <v>5055</v>
      </c>
      <c r="Q81" s="40">
        <v>200</v>
      </c>
    </row>
    <row r="82" spans="1:17" ht="15" customHeight="1" x14ac:dyDescent="0.3">
      <c r="A82"/>
      <c r="B82"/>
      <c r="C82" s="44"/>
      <c r="D82" s="40"/>
      <c r="F82" s="22"/>
      <c r="G82" s="22"/>
      <c r="N82">
        <v>5056</v>
      </c>
      <c r="O82" t="s">
        <v>587</v>
      </c>
      <c r="P82" s="44">
        <f t="shared" si="4"/>
        <v>5056</v>
      </c>
      <c r="Q82" s="40">
        <v>200</v>
      </c>
    </row>
    <row r="83" spans="1:17" ht="15" customHeight="1" x14ac:dyDescent="0.3">
      <c r="A83"/>
      <c r="B83"/>
      <c r="C83" s="44"/>
      <c r="D83" s="40"/>
      <c r="F83" s="22"/>
      <c r="G83" s="22"/>
      <c r="N83">
        <v>5057</v>
      </c>
      <c r="O83" t="s">
        <v>588</v>
      </c>
      <c r="P83" s="44">
        <f t="shared" si="4"/>
        <v>5057</v>
      </c>
      <c r="Q83" s="40">
        <v>200</v>
      </c>
    </row>
    <row r="84" spans="1:17" ht="15" customHeight="1" x14ac:dyDescent="0.3">
      <c r="A84"/>
      <c r="B84"/>
      <c r="C84" s="44"/>
      <c r="D84" s="40"/>
      <c r="F84" s="22"/>
      <c r="G84" s="22"/>
      <c r="N84">
        <v>5058</v>
      </c>
      <c r="O84" t="s">
        <v>589</v>
      </c>
      <c r="P84" s="44">
        <f t="shared" si="4"/>
        <v>5058</v>
      </c>
      <c r="Q84" s="40">
        <v>200</v>
      </c>
    </row>
    <row r="85" spans="1:17" ht="15" customHeight="1" x14ac:dyDescent="0.3">
      <c r="A85"/>
      <c r="B85" s="71"/>
      <c r="C85" s="44"/>
      <c r="D85" s="40"/>
      <c r="F85" s="22"/>
      <c r="G85" s="22"/>
      <c r="N85">
        <v>5059</v>
      </c>
      <c r="O85" t="s">
        <v>590</v>
      </c>
      <c r="P85" s="44">
        <f t="shared" si="4"/>
        <v>5059</v>
      </c>
      <c r="Q85" s="40">
        <v>500</v>
      </c>
    </row>
    <row r="86" spans="1:17" ht="15" customHeight="1" x14ac:dyDescent="0.3">
      <c r="A86"/>
      <c r="B86" s="71"/>
      <c r="C86" s="44"/>
      <c r="D86" s="40"/>
      <c r="F86" s="22"/>
      <c r="G86" s="22"/>
      <c r="N86">
        <v>5060</v>
      </c>
      <c r="O86" t="s">
        <v>591</v>
      </c>
      <c r="P86" s="44">
        <f t="shared" si="4"/>
        <v>5060</v>
      </c>
      <c r="Q86" s="40">
        <v>200</v>
      </c>
    </row>
    <row r="87" spans="1:17" ht="15" customHeight="1" x14ac:dyDescent="0.3">
      <c r="A87"/>
      <c r="B87" s="71"/>
      <c r="C87" s="44"/>
      <c r="D87" s="40"/>
      <c r="F87" s="69"/>
      <c r="G87" s="69"/>
      <c r="N87">
        <v>5061</v>
      </c>
      <c r="O87" t="s">
        <v>592</v>
      </c>
      <c r="P87" s="44">
        <f t="shared" si="4"/>
        <v>5061</v>
      </c>
      <c r="Q87" s="40">
        <v>500</v>
      </c>
    </row>
    <row r="88" spans="1:17" ht="15" customHeight="1" x14ac:dyDescent="0.3">
      <c r="A88"/>
      <c r="B88" s="71"/>
      <c r="C88" s="44"/>
      <c r="D88" s="40"/>
      <c r="F88" s="22"/>
      <c r="G88" s="22"/>
      <c r="N88">
        <v>5062</v>
      </c>
      <c r="O88" t="s">
        <v>593</v>
      </c>
      <c r="P88" s="44">
        <f t="shared" si="4"/>
        <v>5062</v>
      </c>
      <c r="Q88" s="40">
        <v>500</v>
      </c>
    </row>
    <row r="89" spans="1:17" ht="15" customHeight="1" x14ac:dyDescent="0.3">
      <c r="A89"/>
      <c r="B89" s="71"/>
      <c r="C89" s="44"/>
      <c r="D89" s="40"/>
      <c r="F89" s="22"/>
      <c r="G89" s="22"/>
      <c r="N89">
        <v>5063</v>
      </c>
      <c r="O89" t="s">
        <v>594</v>
      </c>
      <c r="P89" s="44">
        <f t="shared" si="4"/>
        <v>5063</v>
      </c>
      <c r="Q89" s="40">
        <v>500</v>
      </c>
    </row>
    <row r="90" spans="1:17" ht="15" customHeight="1" x14ac:dyDescent="0.3">
      <c r="A90"/>
      <c r="B90" s="71"/>
      <c r="C90" s="44"/>
      <c r="D90" s="40"/>
      <c r="F90" s="22"/>
      <c r="G90" s="22"/>
      <c r="N90">
        <v>5064</v>
      </c>
      <c r="O90" t="s">
        <v>595</v>
      </c>
      <c r="P90" s="44">
        <f t="shared" si="4"/>
        <v>5064</v>
      </c>
      <c r="Q90" s="40">
        <v>500</v>
      </c>
    </row>
    <row r="91" spans="1:17" ht="15" customHeight="1" x14ac:dyDescent="0.3">
      <c r="A91"/>
      <c r="B91" s="71"/>
      <c r="C91" s="44"/>
      <c r="D91" s="40"/>
      <c r="F91" s="22"/>
      <c r="G91" s="22"/>
      <c r="N91">
        <v>5065</v>
      </c>
      <c r="O91" t="s">
        <v>596</v>
      </c>
      <c r="P91" s="44">
        <f t="shared" si="4"/>
        <v>5065</v>
      </c>
      <c r="Q91" s="40">
        <v>200</v>
      </c>
    </row>
    <row r="92" spans="1:17" ht="15" customHeight="1" x14ac:dyDescent="0.3">
      <c r="A92"/>
      <c r="B92" s="71"/>
      <c r="C92" s="44"/>
      <c r="D92" s="40"/>
      <c r="F92" s="22"/>
      <c r="G92" s="22"/>
      <c r="N92">
        <v>5066</v>
      </c>
      <c r="O92" t="s">
        <v>597</v>
      </c>
      <c r="P92" s="44">
        <f t="shared" si="4"/>
        <v>5066</v>
      </c>
      <c r="Q92" s="40">
        <v>500</v>
      </c>
    </row>
    <row r="93" spans="1:17" ht="15" customHeight="1" x14ac:dyDescent="0.3">
      <c r="A93" s="72"/>
      <c r="C93" s="44"/>
      <c r="D93" s="40"/>
      <c r="F93" s="22"/>
      <c r="G93" s="22"/>
      <c r="N93">
        <v>5067</v>
      </c>
      <c r="O93" t="s">
        <v>598</v>
      </c>
      <c r="P93" s="44">
        <f t="shared" si="4"/>
        <v>5067</v>
      </c>
      <c r="Q93" s="40">
        <v>500</v>
      </c>
    </row>
    <row r="94" spans="1:17" ht="15" customHeight="1" x14ac:dyDescent="0.3">
      <c r="A94" s="72"/>
      <c r="C94" s="44"/>
      <c r="D94" s="40"/>
      <c r="F94" s="22"/>
      <c r="G94" s="22"/>
      <c r="N94">
        <v>5068</v>
      </c>
      <c r="O94" t="s">
        <v>599</v>
      </c>
      <c r="P94" s="44">
        <f t="shared" si="4"/>
        <v>5068</v>
      </c>
      <c r="Q94" s="40">
        <v>500</v>
      </c>
    </row>
    <row r="95" spans="1:17" ht="15" customHeight="1" x14ac:dyDescent="0.3">
      <c r="A95" s="72"/>
      <c r="C95" s="44"/>
      <c r="D95" s="40"/>
      <c r="F95" s="22"/>
      <c r="G95" s="22"/>
      <c r="N95">
        <v>5069</v>
      </c>
      <c r="O95" t="s">
        <v>600</v>
      </c>
      <c r="P95" s="44">
        <f t="shared" si="4"/>
        <v>5069</v>
      </c>
      <c r="Q95" s="40">
        <v>500</v>
      </c>
    </row>
    <row r="96" spans="1:17" ht="15" customHeight="1" x14ac:dyDescent="0.3">
      <c r="A96" s="72"/>
      <c r="C96" s="44"/>
      <c r="D96" s="40"/>
      <c r="F96" s="22"/>
      <c r="G96" s="22"/>
      <c r="N96">
        <v>5070</v>
      </c>
      <c r="O96" t="s">
        <v>165</v>
      </c>
      <c r="P96" s="44">
        <f t="shared" si="4"/>
        <v>5070</v>
      </c>
      <c r="Q96" s="40">
        <v>200</v>
      </c>
    </row>
    <row r="97" spans="1:17" ht="15" customHeight="1" x14ac:dyDescent="0.3">
      <c r="A97" s="72"/>
      <c r="C97" s="44"/>
      <c r="D97" s="40"/>
      <c r="F97" s="22"/>
      <c r="G97" s="22"/>
      <c r="N97">
        <v>5071</v>
      </c>
      <c r="O97"/>
      <c r="P97" s="44">
        <f t="shared" si="4"/>
        <v>5071</v>
      </c>
      <c r="Q97" s="40" t="s">
        <v>380</v>
      </c>
    </row>
    <row r="98" spans="1:17" ht="15" customHeight="1" x14ac:dyDescent="0.3">
      <c r="A98" s="72"/>
      <c r="C98" s="44"/>
      <c r="D98" s="40"/>
      <c r="F98" s="22"/>
      <c r="G98" s="22"/>
      <c r="N98">
        <v>5072</v>
      </c>
      <c r="O98"/>
      <c r="P98" s="44">
        <f t="shared" si="4"/>
        <v>5072</v>
      </c>
      <c r="Q98" s="40" t="s">
        <v>380</v>
      </c>
    </row>
    <row r="99" spans="1:17" ht="15" customHeight="1" x14ac:dyDescent="0.3">
      <c r="A99" s="72"/>
      <c r="B99" s="70"/>
      <c r="C99" s="44"/>
      <c r="D99" s="40"/>
      <c r="F99" s="22"/>
      <c r="G99" s="22"/>
      <c r="N99">
        <v>5073</v>
      </c>
      <c r="O99" t="s">
        <v>601</v>
      </c>
      <c r="P99" s="44">
        <f t="shared" si="4"/>
        <v>5073</v>
      </c>
      <c r="Q99" s="40">
        <v>500</v>
      </c>
    </row>
    <row r="100" spans="1:17" ht="15" customHeight="1" x14ac:dyDescent="0.3">
      <c r="A100" s="72"/>
      <c r="B100" s="70"/>
      <c r="C100" s="44"/>
      <c r="D100" s="40"/>
      <c r="F100" s="22"/>
      <c r="G100" s="22"/>
      <c r="N100">
        <v>5074</v>
      </c>
      <c r="O100" t="s">
        <v>602</v>
      </c>
      <c r="P100" s="44">
        <f t="shared" si="4"/>
        <v>5074</v>
      </c>
      <c r="Q100" s="40">
        <v>500</v>
      </c>
    </row>
    <row r="101" spans="1:17" ht="15" customHeight="1" x14ac:dyDescent="0.3">
      <c r="A101" s="72"/>
      <c r="B101" s="70"/>
      <c r="C101" s="44"/>
      <c r="D101" s="40"/>
      <c r="F101" s="22"/>
      <c r="G101" s="22"/>
      <c r="N101">
        <v>5075</v>
      </c>
      <c r="O101"/>
      <c r="P101" s="44">
        <f t="shared" si="4"/>
        <v>5075</v>
      </c>
      <c r="Q101" s="40">
        <v>200</v>
      </c>
    </row>
    <row r="102" spans="1:17" ht="15" customHeight="1" x14ac:dyDescent="0.3">
      <c r="A102" s="72"/>
      <c r="B102" s="70"/>
      <c r="C102" s="44"/>
      <c r="D102" s="40"/>
      <c r="F102" s="22"/>
      <c r="G102" s="22"/>
      <c r="N102">
        <v>5076</v>
      </c>
      <c r="O102" t="s">
        <v>603</v>
      </c>
      <c r="P102" s="44">
        <f t="shared" si="4"/>
        <v>5076</v>
      </c>
      <c r="Q102" s="40">
        <v>300</v>
      </c>
    </row>
    <row r="103" spans="1:17" ht="15" customHeight="1" x14ac:dyDescent="0.3">
      <c r="A103" s="72"/>
      <c r="B103" s="70"/>
      <c r="C103" s="44"/>
      <c r="D103" s="40"/>
      <c r="F103" s="22"/>
      <c r="G103" s="22"/>
      <c r="N103">
        <v>5077</v>
      </c>
      <c r="O103" t="s">
        <v>166</v>
      </c>
      <c r="P103" s="44">
        <f t="shared" si="4"/>
        <v>5077</v>
      </c>
      <c r="Q103" s="40">
        <v>500</v>
      </c>
    </row>
    <row r="104" spans="1:17" ht="15" customHeight="1" x14ac:dyDescent="0.3">
      <c r="A104" s="72"/>
      <c r="B104" s="70"/>
      <c r="C104" s="44"/>
      <c r="D104" s="40"/>
      <c r="F104" s="22"/>
      <c r="G104" s="22"/>
      <c r="N104">
        <v>5078</v>
      </c>
      <c r="O104"/>
      <c r="P104" s="44">
        <f t="shared" si="4"/>
        <v>5078</v>
      </c>
      <c r="Q104" s="40" t="s">
        <v>380</v>
      </c>
    </row>
    <row r="105" spans="1:17" ht="15" customHeight="1" x14ac:dyDescent="0.3">
      <c r="A105" s="72"/>
      <c r="B105" s="70"/>
      <c r="C105" s="44"/>
      <c r="D105" s="40"/>
      <c r="F105" s="22"/>
      <c r="G105" s="22"/>
      <c r="N105">
        <v>5079</v>
      </c>
      <c r="O105"/>
      <c r="P105" s="44">
        <f t="shared" si="4"/>
        <v>5079</v>
      </c>
      <c r="Q105" s="40" t="s">
        <v>380</v>
      </c>
    </row>
    <row r="106" spans="1:17" ht="15" customHeight="1" x14ac:dyDescent="0.3">
      <c r="A106" s="72"/>
      <c r="B106" s="70"/>
      <c r="C106" s="44"/>
      <c r="D106" s="40"/>
      <c r="F106" s="22"/>
      <c r="G106" s="22"/>
      <c r="N106">
        <v>5080</v>
      </c>
      <c r="O106" t="s">
        <v>604</v>
      </c>
      <c r="P106" s="44">
        <f t="shared" si="4"/>
        <v>5080</v>
      </c>
      <c r="Q106" s="40">
        <v>200</v>
      </c>
    </row>
    <row r="107" spans="1:17" ht="15" customHeight="1" x14ac:dyDescent="0.3">
      <c r="A107" s="72"/>
      <c r="B107" s="70"/>
      <c r="C107" s="44"/>
      <c r="D107" s="40"/>
      <c r="F107" s="22"/>
      <c r="G107" s="22"/>
      <c r="N107">
        <v>5081</v>
      </c>
      <c r="O107" t="s">
        <v>167</v>
      </c>
      <c r="P107" s="44">
        <f t="shared" si="4"/>
        <v>5081</v>
      </c>
      <c r="Q107" s="40">
        <v>500</v>
      </c>
    </row>
    <row r="108" spans="1:17" ht="15" customHeight="1" x14ac:dyDescent="0.3">
      <c r="A108" s="72"/>
      <c r="B108" s="70"/>
      <c r="C108" s="44"/>
      <c r="D108" s="40"/>
      <c r="F108" s="22"/>
      <c r="G108" s="22"/>
      <c r="N108">
        <v>5082</v>
      </c>
      <c r="O108"/>
      <c r="P108" s="44">
        <f t="shared" si="4"/>
        <v>5082</v>
      </c>
      <c r="Q108" s="40" t="s">
        <v>380</v>
      </c>
    </row>
    <row r="109" spans="1:17" ht="15" customHeight="1" x14ac:dyDescent="0.3">
      <c r="A109" s="72"/>
      <c r="B109" s="70"/>
      <c r="C109" s="44"/>
      <c r="D109" s="40"/>
      <c r="F109" s="22"/>
      <c r="G109" s="22"/>
      <c r="N109">
        <v>5083</v>
      </c>
      <c r="O109"/>
      <c r="P109" s="44">
        <f t="shared" si="4"/>
        <v>5083</v>
      </c>
      <c r="Q109" s="40" t="s">
        <v>380</v>
      </c>
    </row>
    <row r="110" spans="1:17" ht="15" customHeight="1" x14ac:dyDescent="0.3">
      <c r="A110"/>
      <c r="B110" s="71"/>
      <c r="C110" s="44"/>
      <c r="D110" s="40"/>
      <c r="F110" s="22"/>
      <c r="G110" s="22"/>
      <c r="N110">
        <v>5084</v>
      </c>
      <c r="O110"/>
      <c r="P110" s="44">
        <f t="shared" si="4"/>
        <v>5084</v>
      </c>
      <c r="Q110" s="40" t="s">
        <v>380</v>
      </c>
    </row>
    <row r="111" spans="1:17" ht="15" customHeight="1" x14ac:dyDescent="0.3">
      <c r="A111"/>
      <c r="B111" s="71"/>
      <c r="C111" s="44"/>
      <c r="D111" s="40"/>
      <c r="F111" s="22"/>
      <c r="G111" s="22"/>
      <c r="N111">
        <v>5085</v>
      </c>
      <c r="O111" t="s">
        <v>870</v>
      </c>
      <c r="P111" s="44">
        <f t="shared" si="4"/>
        <v>5085</v>
      </c>
      <c r="Q111" s="40">
        <v>300</v>
      </c>
    </row>
    <row r="112" spans="1:17" ht="15" customHeight="1" x14ac:dyDescent="0.3">
      <c r="A112"/>
      <c r="B112" s="71"/>
      <c r="C112" s="44"/>
      <c r="D112" s="40"/>
      <c r="F112" s="22"/>
      <c r="G112" s="22"/>
      <c r="N112">
        <v>5086</v>
      </c>
      <c r="O112"/>
      <c r="P112" s="44">
        <f t="shared" si="4"/>
        <v>5086</v>
      </c>
      <c r="Q112" s="40" t="s">
        <v>380</v>
      </c>
    </row>
    <row r="113" spans="1:17" ht="15" customHeight="1" x14ac:dyDescent="0.3">
      <c r="A113" s="73"/>
      <c r="B113" s="71"/>
      <c r="C113" s="44"/>
      <c r="D113" s="40"/>
      <c r="F113" s="22"/>
      <c r="G113" s="22"/>
      <c r="N113">
        <v>5087</v>
      </c>
      <c r="O113"/>
      <c r="P113" s="44">
        <f t="shared" si="4"/>
        <v>5087</v>
      </c>
      <c r="Q113" s="40" t="s">
        <v>380</v>
      </c>
    </row>
    <row r="114" spans="1:17" ht="15" customHeight="1" x14ac:dyDescent="0.3">
      <c r="A114"/>
      <c r="B114" s="71"/>
      <c r="C114" s="44"/>
      <c r="D114" s="40"/>
      <c r="F114" s="22"/>
      <c r="G114" s="22"/>
      <c r="N114">
        <v>5088</v>
      </c>
      <c r="O114" t="s">
        <v>605</v>
      </c>
      <c r="P114" s="44">
        <f t="shared" si="4"/>
        <v>5088</v>
      </c>
      <c r="Q114" s="40">
        <v>300</v>
      </c>
    </row>
    <row r="115" spans="1:17" ht="15" customHeight="1" x14ac:dyDescent="0.3">
      <c r="A115"/>
      <c r="B115" s="71"/>
      <c r="C115" s="44"/>
      <c r="D115" s="40"/>
      <c r="F115" s="22"/>
      <c r="G115" s="22"/>
      <c r="N115">
        <v>5089</v>
      </c>
      <c r="O115"/>
      <c r="P115" s="44">
        <f t="shared" si="4"/>
        <v>5089</v>
      </c>
      <c r="Q115" s="40" t="s">
        <v>380</v>
      </c>
    </row>
    <row r="116" spans="1:17" ht="15" customHeight="1" x14ac:dyDescent="0.3">
      <c r="A116"/>
      <c r="B116" s="71"/>
      <c r="C116" s="44"/>
      <c r="D116" s="40"/>
      <c r="F116" s="22"/>
      <c r="G116" s="22"/>
      <c r="N116">
        <v>5090</v>
      </c>
      <c r="O116" t="s">
        <v>606</v>
      </c>
      <c r="P116" s="44">
        <f t="shared" si="4"/>
        <v>5090</v>
      </c>
      <c r="Q116" s="40">
        <v>500</v>
      </c>
    </row>
    <row r="117" spans="1:17" ht="15" customHeight="1" x14ac:dyDescent="0.3">
      <c r="A117"/>
      <c r="B117" s="71"/>
      <c r="C117" s="44"/>
      <c r="D117" s="40"/>
      <c r="F117" s="22"/>
      <c r="G117" s="22"/>
      <c r="N117">
        <v>5091</v>
      </c>
      <c r="O117"/>
      <c r="P117" s="44">
        <f t="shared" si="4"/>
        <v>5091</v>
      </c>
      <c r="Q117" s="40" t="s">
        <v>380</v>
      </c>
    </row>
    <row r="118" spans="1:17" ht="15" customHeight="1" x14ac:dyDescent="0.3">
      <c r="A118"/>
      <c r="B118" s="71"/>
      <c r="C118" s="44"/>
      <c r="D118" s="40"/>
      <c r="F118" s="22"/>
      <c r="G118" s="22"/>
      <c r="N118">
        <v>5092</v>
      </c>
      <c r="O118"/>
      <c r="P118" s="44">
        <f t="shared" si="4"/>
        <v>5092</v>
      </c>
      <c r="Q118" s="40" t="s">
        <v>380</v>
      </c>
    </row>
    <row r="119" spans="1:17" ht="15" customHeight="1" x14ac:dyDescent="0.3">
      <c r="A119"/>
      <c r="B119" s="71"/>
      <c r="C119" s="44"/>
      <c r="D119" s="40"/>
      <c r="F119" s="22"/>
      <c r="G119" s="22"/>
      <c r="N119">
        <v>5093</v>
      </c>
      <c r="O119"/>
      <c r="P119" s="44">
        <f t="shared" si="4"/>
        <v>5093</v>
      </c>
      <c r="Q119" s="40" t="s">
        <v>380</v>
      </c>
    </row>
    <row r="120" spans="1:17" ht="15" customHeight="1" x14ac:dyDescent="0.3">
      <c r="A120"/>
      <c r="B120" s="71"/>
      <c r="C120" s="44"/>
      <c r="D120" s="40"/>
      <c r="F120" s="22"/>
      <c r="G120" s="22"/>
      <c r="N120">
        <v>5094</v>
      </c>
      <c r="O120" t="s">
        <v>607</v>
      </c>
      <c r="P120" s="44">
        <f t="shared" si="4"/>
        <v>5094</v>
      </c>
      <c r="Q120" s="40">
        <v>300</v>
      </c>
    </row>
    <row r="121" spans="1:17" ht="15" customHeight="1" x14ac:dyDescent="0.3">
      <c r="A121"/>
      <c r="B121" s="71"/>
      <c r="C121" s="44"/>
      <c r="D121" s="40"/>
      <c r="F121" s="22"/>
      <c r="G121" s="22"/>
      <c r="N121">
        <v>5095</v>
      </c>
      <c r="O121" t="s">
        <v>608</v>
      </c>
      <c r="P121" s="44">
        <f t="shared" si="4"/>
        <v>5095</v>
      </c>
      <c r="Q121" s="40">
        <v>300</v>
      </c>
    </row>
    <row r="122" spans="1:17" ht="15" customHeight="1" x14ac:dyDescent="0.3">
      <c r="A122"/>
      <c r="B122" s="70"/>
      <c r="C122" s="44"/>
      <c r="D122" s="40"/>
      <c r="F122" s="22"/>
      <c r="G122" s="22"/>
      <c r="N122">
        <v>5096</v>
      </c>
      <c r="O122" t="s">
        <v>609</v>
      </c>
      <c r="P122" s="44">
        <f t="shared" si="4"/>
        <v>5096</v>
      </c>
      <c r="Q122" s="40">
        <v>500</v>
      </c>
    </row>
    <row r="123" spans="1:17" ht="15" customHeight="1" x14ac:dyDescent="0.3">
      <c r="A123"/>
      <c r="B123" s="70"/>
      <c r="C123" s="44"/>
      <c r="D123" s="40"/>
      <c r="F123" s="22"/>
      <c r="G123" s="22"/>
      <c r="N123">
        <v>5097</v>
      </c>
      <c r="O123" t="s">
        <v>610</v>
      </c>
      <c r="P123" s="44">
        <f t="shared" si="4"/>
        <v>5097</v>
      </c>
      <c r="Q123" s="40">
        <v>500</v>
      </c>
    </row>
    <row r="124" spans="1:17" ht="15" customHeight="1" x14ac:dyDescent="0.3">
      <c r="A124"/>
      <c r="B124" s="70"/>
      <c r="C124" s="44"/>
      <c r="D124" s="40"/>
      <c r="F124" s="22"/>
      <c r="G124" s="22"/>
      <c r="N124">
        <v>5098</v>
      </c>
      <c r="O124" t="s">
        <v>611</v>
      </c>
      <c r="P124" s="44">
        <f t="shared" si="4"/>
        <v>5098</v>
      </c>
      <c r="Q124" s="40">
        <v>500</v>
      </c>
    </row>
    <row r="125" spans="1:17" ht="15" customHeight="1" x14ac:dyDescent="0.3">
      <c r="A125"/>
      <c r="B125" s="70"/>
      <c r="C125" s="44"/>
      <c r="D125" s="40"/>
      <c r="F125" s="22"/>
      <c r="G125" s="22"/>
      <c r="N125">
        <v>5099</v>
      </c>
      <c r="O125"/>
      <c r="P125" s="44">
        <f t="shared" si="4"/>
        <v>5099</v>
      </c>
      <c r="Q125" s="40" t="s">
        <v>380</v>
      </c>
    </row>
    <row r="126" spans="1:17" ht="15" customHeight="1" x14ac:dyDescent="0.3">
      <c r="A126"/>
      <c r="B126" s="70"/>
      <c r="C126" s="44"/>
      <c r="D126" s="40"/>
      <c r="F126" s="22"/>
      <c r="G126" s="22"/>
      <c r="N126">
        <v>5100</v>
      </c>
      <c r="O126" t="s">
        <v>168</v>
      </c>
      <c r="P126" s="44">
        <f t="shared" si="4"/>
        <v>5100</v>
      </c>
      <c r="Q126" s="40">
        <v>300</v>
      </c>
    </row>
    <row r="127" spans="1:17" ht="15" customHeight="1" x14ac:dyDescent="0.3">
      <c r="A127"/>
      <c r="B127"/>
      <c r="C127" s="44"/>
      <c r="D127" s="40"/>
      <c r="F127" s="22"/>
      <c r="G127" s="22"/>
      <c r="N127">
        <v>5101</v>
      </c>
      <c r="O127" t="s">
        <v>869</v>
      </c>
      <c r="P127" s="44">
        <f t="shared" si="4"/>
        <v>5101</v>
      </c>
      <c r="Q127" s="40">
        <v>300</v>
      </c>
    </row>
    <row r="128" spans="1:17" ht="15" customHeight="1" x14ac:dyDescent="0.3">
      <c r="A128"/>
      <c r="B128"/>
      <c r="C128" s="44"/>
      <c r="D128" s="40"/>
      <c r="F128" s="22"/>
      <c r="G128" s="22"/>
      <c r="N128">
        <v>5102</v>
      </c>
      <c r="O128" t="s">
        <v>169</v>
      </c>
      <c r="P128" s="44">
        <f t="shared" si="4"/>
        <v>5102</v>
      </c>
      <c r="Q128" s="40">
        <v>300</v>
      </c>
    </row>
    <row r="129" spans="1:17" ht="15" customHeight="1" x14ac:dyDescent="0.3">
      <c r="A129"/>
      <c r="B129"/>
      <c r="C129" s="44"/>
      <c r="D129" s="40"/>
      <c r="F129" s="22"/>
      <c r="G129" s="22"/>
      <c r="N129">
        <v>5103</v>
      </c>
      <c r="O129" t="s">
        <v>170</v>
      </c>
      <c r="P129" s="44">
        <f t="shared" si="4"/>
        <v>5103</v>
      </c>
      <c r="Q129" s="40">
        <v>300</v>
      </c>
    </row>
    <row r="130" spans="1:17" ht="15" customHeight="1" x14ac:dyDescent="0.3">
      <c r="A130"/>
      <c r="B130"/>
      <c r="C130" s="44"/>
      <c r="D130" s="40"/>
      <c r="F130" s="22"/>
      <c r="G130" s="22"/>
      <c r="N130">
        <v>5104</v>
      </c>
      <c r="O130" t="s">
        <v>171</v>
      </c>
      <c r="P130" s="44">
        <f t="shared" si="4"/>
        <v>5104</v>
      </c>
      <c r="Q130" s="40">
        <v>300</v>
      </c>
    </row>
    <row r="131" spans="1:17" ht="15" customHeight="1" x14ac:dyDescent="0.3">
      <c r="A131"/>
      <c r="B131"/>
      <c r="C131" s="44"/>
      <c r="D131" s="40"/>
      <c r="F131" s="22"/>
      <c r="G131" s="22"/>
      <c r="N131">
        <v>5105</v>
      </c>
      <c r="O131" t="s">
        <v>172</v>
      </c>
      <c r="P131" s="44">
        <f t="shared" si="4"/>
        <v>5105</v>
      </c>
      <c r="Q131" s="40">
        <v>300</v>
      </c>
    </row>
    <row r="132" spans="1:17" ht="15" customHeight="1" x14ac:dyDescent="0.3">
      <c r="A132"/>
      <c r="B132"/>
      <c r="C132" s="44"/>
      <c r="D132" s="40"/>
      <c r="F132" s="22"/>
      <c r="G132" s="22"/>
      <c r="N132">
        <v>5106</v>
      </c>
      <c r="O132" t="s">
        <v>173</v>
      </c>
      <c r="P132" s="44">
        <f t="shared" si="4"/>
        <v>5106</v>
      </c>
      <c r="Q132" s="40">
        <v>300</v>
      </c>
    </row>
    <row r="133" spans="1:17" ht="15" customHeight="1" x14ac:dyDescent="0.3">
      <c r="A133"/>
      <c r="B133"/>
      <c r="C133" s="44"/>
      <c r="D133" s="40"/>
      <c r="F133" s="22"/>
      <c r="G133" s="22"/>
      <c r="N133">
        <v>5107</v>
      </c>
      <c r="O133" t="s">
        <v>174</v>
      </c>
      <c r="P133" s="44">
        <f t="shared" si="4"/>
        <v>5107</v>
      </c>
      <c r="Q133" s="40">
        <v>300</v>
      </c>
    </row>
    <row r="134" spans="1:17" ht="15" customHeight="1" x14ac:dyDescent="0.3">
      <c r="A134"/>
      <c r="B134"/>
      <c r="C134" s="44"/>
      <c r="D134" s="40"/>
      <c r="F134" s="22"/>
      <c r="G134" s="22"/>
      <c r="N134">
        <v>5108</v>
      </c>
      <c r="O134"/>
      <c r="P134" s="44">
        <f t="shared" si="4"/>
        <v>5108</v>
      </c>
      <c r="Q134" s="40" t="s">
        <v>380</v>
      </c>
    </row>
    <row r="135" spans="1:17" ht="15" customHeight="1" x14ac:dyDescent="0.3">
      <c r="A135"/>
      <c r="B135"/>
      <c r="C135" s="44"/>
      <c r="D135" s="40"/>
      <c r="F135" s="22"/>
      <c r="G135" s="22"/>
      <c r="N135">
        <v>5109</v>
      </c>
      <c r="O135" t="s">
        <v>175</v>
      </c>
      <c r="P135" s="44">
        <f t="shared" si="4"/>
        <v>5109</v>
      </c>
      <c r="Q135" s="40">
        <v>300</v>
      </c>
    </row>
    <row r="136" spans="1:17" ht="15" customHeight="1" x14ac:dyDescent="0.3">
      <c r="A136"/>
      <c r="B136"/>
      <c r="C136" s="44"/>
      <c r="D136" s="40"/>
      <c r="F136" s="22"/>
      <c r="G136" s="22"/>
      <c r="N136">
        <v>5110</v>
      </c>
      <c r="O136" t="s">
        <v>176</v>
      </c>
      <c r="P136" s="44">
        <f t="shared" si="4"/>
        <v>5110</v>
      </c>
      <c r="Q136" s="40">
        <v>300</v>
      </c>
    </row>
    <row r="137" spans="1:17" ht="15" customHeight="1" x14ac:dyDescent="0.3">
      <c r="A137"/>
      <c r="B137"/>
      <c r="C137" s="44"/>
      <c r="D137" s="40"/>
      <c r="F137" s="22"/>
      <c r="G137" s="22"/>
      <c r="N137">
        <v>5111</v>
      </c>
      <c r="O137"/>
      <c r="P137" s="44">
        <f t="shared" si="4"/>
        <v>5111</v>
      </c>
      <c r="Q137" s="40" t="s">
        <v>380</v>
      </c>
    </row>
    <row r="138" spans="1:17" ht="15" customHeight="1" x14ac:dyDescent="0.3">
      <c r="A138"/>
      <c r="B138" s="71"/>
      <c r="C138" s="44"/>
      <c r="D138" s="40"/>
      <c r="F138" s="22"/>
      <c r="G138" s="22"/>
      <c r="N138">
        <v>5112</v>
      </c>
      <c r="O138" t="s">
        <v>177</v>
      </c>
      <c r="P138" s="44">
        <f t="shared" ref="P138:P148" si="5">N138</f>
        <v>5112</v>
      </c>
      <c r="Q138" s="40">
        <v>500</v>
      </c>
    </row>
    <row r="139" spans="1:17" ht="15" customHeight="1" x14ac:dyDescent="0.3">
      <c r="A139"/>
      <c r="B139"/>
      <c r="C139" s="44"/>
      <c r="D139" s="40"/>
      <c r="F139" s="22"/>
      <c r="G139" s="22"/>
      <c r="N139">
        <v>5113</v>
      </c>
      <c r="O139" t="s">
        <v>178</v>
      </c>
      <c r="P139" s="44">
        <f t="shared" si="5"/>
        <v>5113</v>
      </c>
      <c r="Q139" s="40">
        <v>500</v>
      </c>
    </row>
    <row r="140" spans="1:17" ht="15" customHeight="1" x14ac:dyDescent="0.3">
      <c r="A140"/>
      <c r="B140"/>
      <c r="C140" s="44"/>
      <c r="D140" s="40"/>
      <c r="F140" s="22"/>
      <c r="G140" s="22"/>
      <c r="N140">
        <v>5114</v>
      </c>
      <c r="O140" t="s">
        <v>179</v>
      </c>
      <c r="P140" s="44">
        <f t="shared" si="5"/>
        <v>5114</v>
      </c>
      <c r="Q140" s="40">
        <v>500</v>
      </c>
    </row>
    <row r="141" spans="1:17" ht="15" customHeight="1" x14ac:dyDescent="0.3">
      <c r="A141"/>
      <c r="B141"/>
      <c r="C141" s="44"/>
      <c r="D141" s="40"/>
      <c r="F141" s="22"/>
      <c r="G141" s="22"/>
      <c r="N141">
        <v>5115</v>
      </c>
      <c r="O141" t="s">
        <v>180</v>
      </c>
      <c r="P141" s="44">
        <f t="shared" si="5"/>
        <v>5115</v>
      </c>
      <c r="Q141" s="40">
        <v>300</v>
      </c>
    </row>
    <row r="142" spans="1:17" ht="15" customHeight="1" x14ac:dyDescent="0.3">
      <c r="A142"/>
      <c r="B142"/>
      <c r="C142" s="44"/>
      <c r="D142" s="40"/>
      <c r="F142" s="22"/>
      <c r="G142" s="22"/>
      <c r="N142">
        <v>5116</v>
      </c>
      <c r="O142" t="s">
        <v>181</v>
      </c>
      <c r="P142" s="44">
        <f t="shared" si="5"/>
        <v>5116</v>
      </c>
      <c r="Q142" s="40">
        <v>300</v>
      </c>
    </row>
    <row r="143" spans="1:17" ht="15" customHeight="1" x14ac:dyDescent="0.3">
      <c r="A143"/>
      <c r="B143"/>
      <c r="C143" s="44"/>
      <c r="D143" s="40"/>
      <c r="F143" s="22"/>
      <c r="G143" s="22"/>
      <c r="N143">
        <v>5117</v>
      </c>
      <c r="O143" t="s">
        <v>612</v>
      </c>
      <c r="P143" s="44">
        <f t="shared" si="5"/>
        <v>5117</v>
      </c>
      <c r="Q143" s="40">
        <v>200</v>
      </c>
    </row>
    <row r="144" spans="1:17" ht="15" customHeight="1" x14ac:dyDescent="0.3">
      <c r="A144"/>
      <c r="B144"/>
      <c r="C144" s="44"/>
      <c r="D144" s="40"/>
      <c r="F144" s="22"/>
      <c r="G144" s="22"/>
      <c r="N144">
        <v>5118</v>
      </c>
      <c r="O144" t="s">
        <v>182</v>
      </c>
      <c r="P144" s="44">
        <f t="shared" si="5"/>
        <v>5118</v>
      </c>
      <c r="Q144" s="40">
        <v>300</v>
      </c>
    </row>
    <row r="145" spans="1:17" ht="15" customHeight="1" x14ac:dyDescent="0.3">
      <c r="A145"/>
      <c r="B145"/>
      <c r="C145" s="44"/>
      <c r="D145" s="40"/>
      <c r="F145" s="22"/>
      <c r="G145" s="22"/>
      <c r="N145">
        <v>5119</v>
      </c>
      <c r="O145" t="s">
        <v>613</v>
      </c>
      <c r="P145" s="44">
        <f t="shared" si="5"/>
        <v>5119</v>
      </c>
      <c r="Q145" s="40">
        <v>200</v>
      </c>
    </row>
    <row r="146" spans="1:17" ht="15" customHeight="1" x14ac:dyDescent="0.3">
      <c r="A146"/>
      <c r="B146"/>
      <c r="C146" s="44"/>
      <c r="D146" s="40"/>
      <c r="F146" s="22"/>
      <c r="G146" s="22"/>
      <c r="N146">
        <v>5120</v>
      </c>
      <c r="O146" t="s">
        <v>183</v>
      </c>
      <c r="P146" s="44">
        <f t="shared" si="5"/>
        <v>5120</v>
      </c>
      <c r="Q146" s="40">
        <v>500</v>
      </c>
    </row>
    <row r="147" spans="1:17" ht="15" customHeight="1" x14ac:dyDescent="0.3">
      <c r="A147"/>
      <c r="B147"/>
      <c r="C147" s="44"/>
      <c r="D147" s="40"/>
      <c r="F147" s="22"/>
      <c r="G147" s="22"/>
      <c r="N147">
        <v>5121</v>
      </c>
      <c r="O147" t="s">
        <v>184</v>
      </c>
      <c r="P147" s="44">
        <f t="shared" si="5"/>
        <v>5121</v>
      </c>
      <c r="Q147" s="40">
        <v>300</v>
      </c>
    </row>
    <row r="148" spans="1:17" ht="15" customHeight="1" x14ac:dyDescent="0.3">
      <c r="A148"/>
      <c r="B148"/>
      <c r="C148" s="44"/>
      <c r="D148" s="40"/>
      <c r="F148" s="22"/>
      <c r="G148" s="22"/>
      <c r="N148">
        <v>5122</v>
      </c>
      <c r="O148" t="s">
        <v>185</v>
      </c>
      <c r="P148" s="44">
        <f t="shared" si="5"/>
        <v>5122</v>
      </c>
      <c r="Q148" s="40">
        <v>300</v>
      </c>
    </row>
    <row r="149" spans="1:17" ht="15" customHeight="1" x14ac:dyDescent="0.3">
      <c r="A149"/>
      <c r="B149"/>
      <c r="C149" s="44"/>
      <c r="D149" s="40"/>
      <c r="F149" s="22"/>
      <c r="G149" s="22"/>
      <c r="N149">
        <v>5123</v>
      </c>
      <c r="O149" t="s">
        <v>186</v>
      </c>
      <c r="P149" s="44">
        <v>5216</v>
      </c>
      <c r="Q149" s="40">
        <v>300</v>
      </c>
    </row>
    <row r="150" spans="1:17" ht="15" customHeight="1" x14ac:dyDescent="0.3">
      <c r="A150"/>
      <c r="B150"/>
      <c r="C150" s="44"/>
      <c r="D150" s="40"/>
      <c r="F150" s="21"/>
      <c r="G150" s="22"/>
      <c r="N150">
        <v>5124</v>
      </c>
      <c r="O150" t="s">
        <v>187</v>
      </c>
      <c r="P150" s="44">
        <f t="shared" ref="P150:P220" si="6">N150</f>
        <v>5124</v>
      </c>
      <c r="Q150" s="40">
        <v>500</v>
      </c>
    </row>
    <row r="151" spans="1:17" ht="15" customHeight="1" x14ac:dyDescent="0.3">
      <c r="A151"/>
      <c r="B151"/>
      <c r="C151" s="44"/>
      <c r="D151" s="40"/>
      <c r="F151" s="21"/>
      <c r="G151" s="22"/>
      <c r="N151">
        <v>5125</v>
      </c>
      <c r="O151" t="s">
        <v>188</v>
      </c>
      <c r="P151" s="44">
        <f t="shared" si="6"/>
        <v>5125</v>
      </c>
      <c r="Q151" s="40">
        <v>300</v>
      </c>
    </row>
    <row r="152" spans="1:17" ht="15" customHeight="1" x14ac:dyDescent="0.3">
      <c r="A152"/>
      <c r="B152"/>
      <c r="C152" s="44"/>
      <c r="D152" s="40"/>
      <c r="F152" s="21"/>
      <c r="G152" s="22"/>
      <c r="N152">
        <v>5126</v>
      </c>
      <c r="O152"/>
      <c r="P152" s="44">
        <f t="shared" si="6"/>
        <v>5126</v>
      </c>
      <c r="Q152" s="40" t="s">
        <v>380</v>
      </c>
    </row>
    <row r="153" spans="1:17" ht="15" customHeight="1" x14ac:dyDescent="0.3">
      <c r="A153"/>
      <c r="B153"/>
      <c r="C153" s="44"/>
      <c r="D153" s="40"/>
      <c r="F153" s="21"/>
      <c r="G153" s="22"/>
      <c r="N153">
        <v>5127</v>
      </c>
      <c r="O153"/>
      <c r="P153" s="44">
        <f t="shared" si="6"/>
        <v>5127</v>
      </c>
      <c r="Q153" s="40" t="s">
        <v>380</v>
      </c>
    </row>
    <row r="154" spans="1:17" ht="15" customHeight="1" x14ac:dyDescent="0.3">
      <c r="A154"/>
      <c r="B154"/>
      <c r="C154" s="44"/>
      <c r="D154" s="40"/>
      <c r="F154" s="21"/>
      <c r="G154" s="22"/>
      <c r="N154">
        <v>5128</v>
      </c>
      <c r="O154" t="s">
        <v>189</v>
      </c>
      <c r="P154" s="44">
        <f t="shared" si="6"/>
        <v>5128</v>
      </c>
      <c r="Q154" s="40">
        <v>300</v>
      </c>
    </row>
    <row r="155" spans="1:17" ht="15" customHeight="1" x14ac:dyDescent="0.3">
      <c r="A155"/>
      <c r="B155"/>
      <c r="C155" s="44"/>
      <c r="D155" s="40"/>
      <c r="F155" s="21"/>
      <c r="G155" s="22"/>
      <c r="N155">
        <v>5129</v>
      </c>
      <c r="O155" t="s">
        <v>190</v>
      </c>
      <c r="P155" s="44">
        <f t="shared" si="6"/>
        <v>5129</v>
      </c>
      <c r="Q155" s="40">
        <v>300</v>
      </c>
    </row>
    <row r="156" spans="1:17" ht="15" customHeight="1" x14ac:dyDescent="0.3">
      <c r="A156"/>
      <c r="B156"/>
      <c r="C156" s="44"/>
      <c r="D156" s="40"/>
      <c r="F156" s="21"/>
      <c r="G156" s="22"/>
      <c r="N156">
        <v>5130</v>
      </c>
      <c r="O156" t="s">
        <v>191</v>
      </c>
      <c r="P156" s="44">
        <f t="shared" si="6"/>
        <v>5130</v>
      </c>
      <c r="Q156" s="40">
        <v>300</v>
      </c>
    </row>
    <row r="157" spans="1:17" ht="15" customHeight="1" x14ac:dyDescent="0.3">
      <c r="A157"/>
      <c r="B157"/>
      <c r="C157" s="44"/>
      <c r="D157" s="40"/>
      <c r="F157" s="21"/>
      <c r="G157" s="22"/>
      <c r="N157">
        <v>5131</v>
      </c>
      <c r="O157" t="s">
        <v>11</v>
      </c>
      <c r="P157" s="44">
        <f t="shared" si="6"/>
        <v>5131</v>
      </c>
      <c r="Q157" s="40">
        <v>200</v>
      </c>
    </row>
    <row r="158" spans="1:17" ht="15" customHeight="1" x14ac:dyDescent="0.3">
      <c r="A158"/>
      <c r="B158"/>
      <c r="C158" s="44"/>
      <c r="D158" s="40"/>
      <c r="F158" s="21"/>
      <c r="G158" s="22"/>
      <c r="N158">
        <v>5132</v>
      </c>
      <c r="O158" t="s">
        <v>614</v>
      </c>
      <c r="P158" s="44">
        <f t="shared" si="6"/>
        <v>5132</v>
      </c>
      <c r="Q158" s="40">
        <v>200</v>
      </c>
    </row>
    <row r="159" spans="1:17" ht="15" customHeight="1" x14ac:dyDescent="0.3">
      <c r="A159"/>
      <c r="B159"/>
      <c r="C159" s="44"/>
      <c r="D159" s="40"/>
      <c r="F159" s="21"/>
      <c r="G159" s="22"/>
      <c r="N159">
        <v>5133</v>
      </c>
      <c r="O159" t="s">
        <v>192</v>
      </c>
      <c r="P159" s="44">
        <f t="shared" si="6"/>
        <v>5133</v>
      </c>
      <c r="Q159" s="40">
        <v>300</v>
      </c>
    </row>
    <row r="160" spans="1:17" ht="15" customHeight="1" x14ac:dyDescent="0.3">
      <c r="A160"/>
      <c r="B160"/>
      <c r="C160" s="44"/>
      <c r="D160" s="40"/>
      <c r="F160" s="21"/>
      <c r="G160" s="22"/>
      <c r="N160">
        <v>5134</v>
      </c>
      <c r="O160" t="s">
        <v>193</v>
      </c>
      <c r="P160" s="44">
        <f t="shared" si="6"/>
        <v>5134</v>
      </c>
      <c r="Q160" s="40">
        <v>300</v>
      </c>
    </row>
    <row r="161" spans="1:17" ht="15" customHeight="1" x14ac:dyDescent="0.3">
      <c r="A161"/>
      <c r="B161"/>
      <c r="C161" s="44"/>
      <c r="D161" s="40"/>
      <c r="F161" s="21"/>
      <c r="G161" s="22"/>
      <c r="N161">
        <v>5135</v>
      </c>
      <c r="O161" t="s">
        <v>194</v>
      </c>
      <c r="P161" s="44">
        <f t="shared" si="6"/>
        <v>5135</v>
      </c>
      <c r="Q161" s="40">
        <v>300</v>
      </c>
    </row>
    <row r="162" spans="1:17" ht="15" customHeight="1" x14ac:dyDescent="0.3">
      <c r="A162"/>
      <c r="B162"/>
      <c r="C162" s="44"/>
      <c r="D162" s="40"/>
      <c r="F162" s="21"/>
      <c r="G162" s="22"/>
      <c r="N162">
        <v>5136</v>
      </c>
      <c r="O162" t="s">
        <v>195</v>
      </c>
      <c r="P162" s="44">
        <f t="shared" si="6"/>
        <v>5136</v>
      </c>
      <c r="Q162" s="40">
        <v>500</v>
      </c>
    </row>
    <row r="163" spans="1:17" ht="15" customHeight="1" x14ac:dyDescent="0.3">
      <c r="A163"/>
      <c r="B163"/>
      <c r="C163" s="44"/>
      <c r="D163" s="40"/>
      <c r="F163" s="21"/>
      <c r="G163" s="22"/>
      <c r="N163">
        <v>9136</v>
      </c>
      <c r="O163" t="s">
        <v>196</v>
      </c>
      <c r="P163" s="44">
        <f t="shared" si="6"/>
        <v>9136</v>
      </c>
      <c r="Q163" s="40">
        <v>905</v>
      </c>
    </row>
    <row r="164" spans="1:17" ht="15" customHeight="1" x14ac:dyDescent="0.3">
      <c r="A164"/>
      <c r="B164"/>
      <c r="C164" s="44"/>
      <c r="D164" s="40"/>
      <c r="F164" s="21"/>
      <c r="G164" s="22"/>
      <c r="N164">
        <v>5137</v>
      </c>
      <c r="O164" t="s">
        <v>197</v>
      </c>
      <c r="P164" s="44">
        <f t="shared" si="6"/>
        <v>5137</v>
      </c>
      <c r="Q164" s="40">
        <v>500</v>
      </c>
    </row>
    <row r="165" spans="1:17" ht="15" customHeight="1" x14ac:dyDescent="0.3">
      <c r="A165"/>
      <c r="B165"/>
      <c r="C165" s="44"/>
      <c r="D165" s="40"/>
      <c r="F165" s="21"/>
      <c r="G165" s="22"/>
      <c r="N165">
        <v>5138</v>
      </c>
      <c r="O165" t="s">
        <v>198</v>
      </c>
      <c r="P165" s="44">
        <f t="shared" si="6"/>
        <v>5138</v>
      </c>
      <c r="Q165" s="40">
        <v>500</v>
      </c>
    </row>
    <row r="166" spans="1:17" ht="15" customHeight="1" x14ac:dyDescent="0.3">
      <c r="A166"/>
      <c r="B166"/>
      <c r="C166" s="44"/>
      <c r="D166" s="40"/>
      <c r="F166" s="21"/>
      <c r="G166" s="22"/>
      <c r="N166">
        <v>5139</v>
      </c>
      <c r="O166" t="s">
        <v>615</v>
      </c>
      <c r="P166" s="44">
        <f t="shared" si="6"/>
        <v>5139</v>
      </c>
      <c r="Q166" s="40">
        <v>500</v>
      </c>
    </row>
    <row r="167" spans="1:17" ht="15" customHeight="1" x14ac:dyDescent="0.3">
      <c r="A167"/>
      <c r="B167"/>
      <c r="C167" s="44"/>
      <c r="D167" s="40"/>
      <c r="F167" s="21"/>
      <c r="G167" s="22"/>
      <c r="N167">
        <v>5141</v>
      </c>
      <c r="O167" t="s">
        <v>616</v>
      </c>
      <c r="P167" s="44">
        <f t="shared" si="6"/>
        <v>5141</v>
      </c>
      <c r="Q167" s="40">
        <v>500</v>
      </c>
    </row>
    <row r="168" spans="1:17" ht="15" customHeight="1" x14ac:dyDescent="0.3">
      <c r="A168"/>
      <c r="B168"/>
      <c r="C168" s="44"/>
      <c r="D168" s="40"/>
      <c r="F168" s="21"/>
      <c r="G168" s="22"/>
      <c r="N168">
        <v>5142</v>
      </c>
      <c r="O168"/>
      <c r="P168" s="44">
        <f t="shared" si="6"/>
        <v>5142</v>
      </c>
      <c r="Q168" s="40" t="s">
        <v>380</v>
      </c>
    </row>
    <row r="169" spans="1:17" ht="15" customHeight="1" x14ac:dyDescent="0.3">
      <c r="A169"/>
      <c r="B169"/>
      <c r="C169" s="44"/>
      <c r="D169" s="40"/>
      <c r="F169" s="21"/>
      <c r="G169" s="22"/>
      <c r="N169">
        <v>5143</v>
      </c>
      <c r="O169" t="s">
        <v>617</v>
      </c>
      <c r="P169" s="44">
        <f t="shared" si="6"/>
        <v>5143</v>
      </c>
      <c r="Q169" s="40">
        <v>500</v>
      </c>
    </row>
    <row r="170" spans="1:17" ht="15" customHeight="1" x14ac:dyDescent="0.3">
      <c r="A170"/>
      <c r="B170"/>
      <c r="C170" s="44"/>
      <c r="D170" s="40"/>
      <c r="F170" s="21"/>
      <c r="G170" s="22"/>
      <c r="N170">
        <v>5144</v>
      </c>
      <c r="O170" t="s">
        <v>618</v>
      </c>
      <c r="P170" s="44">
        <f t="shared" si="6"/>
        <v>5144</v>
      </c>
      <c r="Q170" s="40">
        <v>500</v>
      </c>
    </row>
    <row r="171" spans="1:17" ht="15" customHeight="1" x14ac:dyDescent="0.3">
      <c r="A171"/>
      <c r="B171"/>
      <c r="C171" s="44"/>
      <c r="D171" s="40"/>
      <c r="F171" s="21"/>
      <c r="G171" s="22"/>
      <c r="N171">
        <v>5145</v>
      </c>
      <c r="O171" t="s">
        <v>619</v>
      </c>
      <c r="P171" s="44">
        <f t="shared" si="6"/>
        <v>5145</v>
      </c>
      <c r="Q171" s="40">
        <v>500</v>
      </c>
    </row>
    <row r="172" spans="1:17" ht="15" customHeight="1" x14ac:dyDescent="0.3">
      <c r="A172"/>
      <c r="B172"/>
      <c r="C172" s="44"/>
      <c r="D172" s="40"/>
      <c r="F172" s="21"/>
      <c r="G172" s="22"/>
      <c r="N172">
        <v>5146</v>
      </c>
      <c r="O172" t="s">
        <v>620</v>
      </c>
      <c r="P172" s="44">
        <f t="shared" si="6"/>
        <v>5146</v>
      </c>
      <c r="Q172" s="40">
        <v>500</v>
      </c>
    </row>
    <row r="173" spans="1:17" ht="15" customHeight="1" x14ac:dyDescent="0.3">
      <c r="A173"/>
      <c r="B173"/>
      <c r="C173" s="44"/>
      <c r="D173" s="40"/>
      <c r="F173" s="21"/>
      <c r="G173" s="22"/>
      <c r="N173">
        <v>9146</v>
      </c>
      <c r="O173" t="s">
        <v>199</v>
      </c>
      <c r="P173" s="44">
        <f t="shared" si="6"/>
        <v>9146</v>
      </c>
      <c r="Q173" s="40">
        <v>500</v>
      </c>
    </row>
    <row r="174" spans="1:17" ht="15" customHeight="1" x14ac:dyDescent="0.3">
      <c r="A174"/>
      <c r="B174"/>
      <c r="C174" s="44"/>
      <c r="D174" s="40"/>
      <c r="F174" s="21"/>
      <c r="G174" s="22"/>
      <c r="N174">
        <v>5147</v>
      </c>
      <c r="O174" t="s">
        <v>621</v>
      </c>
      <c r="P174" s="44">
        <f t="shared" si="6"/>
        <v>5147</v>
      </c>
      <c r="Q174" s="40">
        <v>500</v>
      </c>
    </row>
    <row r="175" spans="1:17" ht="15" customHeight="1" x14ac:dyDescent="0.3">
      <c r="A175"/>
      <c r="B175"/>
      <c r="C175" s="44"/>
      <c r="D175" s="40"/>
      <c r="F175" s="21"/>
      <c r="G175" s="22"/>
      <c r="N175">
        <v>5148</v>
      </c>
      <c r="O175"/>
      <c r="P175" s="44">
        <f t="shared" si="6"/>
        <v>5148</v>
      </c>
      <c r="Q175" s="40" t="s">
        <v>380</v>
      </c>
    </row>
    <row r="176" spans="1:17" ht="15" customHeight="1" x14ac:dyDescent="0.3">
      <c r="A176"/>
      <c r="B176"/>
      <c r="C176" s="44"/>
      <c r="D176" s="40"/>
      <c r="F176" s="21"/>
      <c r="G176" s="22"/>
      <c r="N176">
        <v>5149</v>
      </c>
      <c r="O176"/>
      <c r="P176" s="44">
        <f t="shared" si="6"/>
        <v>5149</v>
      </c>
      <c r="Q176" s="40" t="s">
        <v>380</v>
      </c>
    </row>
    <row r="177" spans="1:17" ht="15" customHeight="1" x14ac:dyDescent="0.3">
      <c r="A177"/>
      <c r="B177"/>
      <c r="C177" s="44"/>
      <c r="D177" s="40"/>
      <c r="F177" s="21"/>
      <c r="G177" s="22"/>
      <c r="N177">
        <v>5150</v>
      </c>
      <c r="O177" t="s">
        <v>200</v>
      </c>
      <c r="P177" s="44">
        <f t="shared" si="6"/>
        <v>5150</v>
      </c>
      <c r="Q177" s="40">
        <v>300</v>
      </c>
    </row>
    <row r="178" spans="1:17" ht="15" customHeight="1" x14ac:dyDescent="0.3">
      <c r="A178"/>
      <c r="B178"/>
      <c r="C178" s="44"/>
      <c r="D178" s="40"/>
      <c r="F178" s="21"/>
      <c r="G178" s="22"/>
      <c r="N178">
        <v>5151</v>
      </c>
      <c r="O178" t="s">
        <v>201</v>
      </c>
      <c r="P178" s="44">
        <f t="shared" si="6"/>
        <v>5151</v>
      </c>
      <c r="Q178" s="40">
        <v>300</v>
      </c>
    </row>
    <row r="179" spans="1:17" ht="15" customHeight="1" x14ac:dyDescent="0.3">
      <c r="A179"/>
      <c r="B179"/>
      <c r="C179" s="44"/>
      <c r="D179" s="40"/>
      <c r="F179" s="21"/>
      <c r="G179" s="22"/>
      <c r="N179">
        <v>5152</v>
      </c>
      <c r="O179"/>
      <c r="P179" s="44">
        <f t="shared" si="6"/>
        <v>5152</v>
      </c>
      <c r="Q179" s="40" t="s">
        <v>380</v>
      </c>
    </row>
    <row r="180" spans="1:17" ht="15" customHeight="1" x14ac:dyDescent="0.3">
      <c r="A180"/>
      <c r="B180"/>
      <c r="C180" s="44"/>
      <c r="D180" s="40"/>
      <c r="F180" s="21"/>
      <c r="G180" s="22"/>
      <c r="N180">
        <v>5153</v>
      </c>
      <c r="O180"/>
      <c r="P180" s="44">
        <f t="shared" si="6"/>
        <v>5153</v>
      </c>
      <c r="Q180" s="40" t="s">
        <v>380</v>
      </c>
    </row>
    <row r="181" spans="1:17" ht="15" customHeight="1" x14ac:dyDescent="0.3">
      <c r="A181"/>
      <c r="B181"/>
      <c r="C181" s="44"/>
      <c r="D181" s="40"/>
      <c r="F181" s="21"/>
      <c r="G181" s="22"/>
      <c r="N181">
        <v>5154</v>
      </c>
      <c r="O181" t="s">
        <v>622</v>
      </c>
      <c r="P181" s="44">
        <f t="shared" si="6"/>
        <v>5154</v>
      </c>
      <c r="Q181" s="40">
        <v>500</v>
      </c>
    </row>
    <row r="182" spans="1:17" ht="15" customHeight="1" x14ac:dyDescent="0.3">
      <c r="A182"/>
      <c r="B182"/>
      <c r="C182" s="44"/>
      <c r="D182" s="40"/>
      <c r="F182" s="21"/>
      <c r="G182" s="22"/>
      <c r="N182">
        <v>5155</v>
      </c>
      <c r="O182"/>
      <c r="P182" s="44">
        <f t="shared" si="6"/>
        <v>5155</v>
      </c>
      <c r="Q182" s="40" t="s">
        <v>380</v>
      </c>
    </row>
    <row r="183" spans="1:17" ht="15" customHeight="1" x14ac:dyDescent="0.3">
      <c r="A183"/>
      <c r="B183"/>
      <c r="C183" s="44"/>
      <c r="D183" s="40"/>
      <c r="F183" s="21"/>
      <c r="G183" s="22"/>
      <c r="N183">
        <v>5156</v>
      </c>
      <c r="O183" t="s">
        <v>623</v>
      </c>
      <c r="P183" s="44">
        <f t="shared" si="6"/>
        <v>5156</v>
      </c>
      <c r="Q183" s="40">
        <v>500</v>
      </c>
    </row>
    <row r="184" spans="1:17" ht="15" customHeight="1" x14ac:dyDescent="0.3">
      <c r="A184"/>
      <c r="B184" s="71"/>
      <c r="C184" s="44"/>
      <c r="D184" s="40"/>
      <c r="F184" s="21"/>
      <c r="G184" s="22"/>
      <c r="N184">
        <v>5157</v>
      </c>
      <c r="O184" t="s">
        <v>624</v>
      </c>
      <c r="P184" s="44">
        <f t="shared" si="6"/>
        <v>5157</v>
      </c>
      <c r="Q184" s="40">
        <v>500</v>
      </c>
    </row>
    <row r="185" spans="1:17" ht="15" customHeight="1" x14ac:dyDescent="0.3">
      <c r="A185"/>
      <c r="B185" s="71"/>
      <c r="C185" s="44"/>
      <c r="D185" s="40"/>
      <c r="F185" s="21"/>
      <c r="G185" s="22"/>
      <c r="N185">
        <v>5158</v>
      </c>
      <c r="O185" t="s">
        <v>625</v>
      </c>
      <c r="P185" s="44">
        <f t="shared" si="6"/>
        <v>5158</v>
      </c>
      <c r="Q185" s="40">
        <v>500</v>
      </c>
    </row>
    <row r="186" spans="1:17" ht="15" customHeight="1" x14ac:dyDescent="0.3">
      <c r="A186"/>
      <c r="B186" s="71"/>
      <c r="C186" s="44"/>
      <c r="D186" s="40"/>
      <c r="F186" s="21"/>
      <c r="G186" s="22"/>
      <c r="N186">
        <v>5159</v>
      </c>
      <c r="O186"/>
      <c r="P186" s="44">
        <f t="shared" si="6"/>
        <v>5159</v>
      </c>
      <c r="Q186" s="40" t="s">
        <v>380</v>
      </c>
    </row>
    <row r="187" spans="1:17" ht="15" customHeight="1" x14ac:dyDescent="0.3">
      <c r="A187"/>
      <c r="B187"/>
      <c r="C187" s="44"/>
      <c r="D187" s="40"/>
      <c r="F187" s="21"/>
      <c r="G187" s="22"/>
      <c r="N187">
        <v>5160</v>
      </c>
      <c r="O187" t="s">
        <v>868</v>
      </c>
      <c r="P187" s="44">
        <f t="shared" si="6"/>
        <v>5160</v>
      </c>
      <c r="Q187" s="40">
        <v>500</v>
      </c>
    </row>
    <row r="188" spans="1:17" ht="15" customHeight="1" x14ac:dyDescent="0.3">
      <c r="A188"/>
      <c r="B188"/>
      <c r="C188" s="44"/>
      <c r="D188" s="40"/>
      <c r="F188" s="21"/>
      <c r="G188" s="22"/>
      <c r="N188">
        <v>5161</v>
      </c>
      <c r="O188" t="s">
        <v>626</v>
      </c>
      <c r="P188" s="44">
        <f t="shared" si="6"/>
        <v>5161</v>
      </c>
      <c r="Q188" s="40">
        <v>500</v>
      </c>
    </row>
    <row r="189" spans="1:17" ht="15" customHeight="1" x14ac:dyDescent="0.3">
      <c r="A189"/>
      <c r="B189"/>
      <c r="C189" s="44"/>
      <c r="D189" s="40"/>
      <c r="F189" s="21"/>
      <c r="G189" s="22"/>
      <c r="N189">
        <v>5162</v>
      </c>
      <c r="O189" t="s">
        <v>627</v>
      </c>
      <c r="P189" s="44">
        <f t="shared" si="6"/>
        <v>5162</v>
      </c>
      <c r="Q189" s="40">
        <v>500</v>
      </c>
    </row>
    <row r="190" spans="1:17" ht="15" customHeight="1" x14ac:dyDescent="0.3">
      <c r="A190"/>
      <c r="B190"/>
      <c r="C190" s="44"/>
      <c r="D190" s="40"/>
      <c r="F190" s="21"/>
      <c r="G190" s="22"/>
      <c r="N190">
        <v>5163</v>
      </c>
      <c r="O190"/>
      <c r="P190" s="44">
        <f t="shared" si="6"/>
        <v>5163</v>
      </c>
      <c r="Q190" s="40" t="s">
        <v>380</v>
      </c>
    </row>
    <row r="191" spans="1:17" ht="15" customHeight="1" x14ac:dyDescent="0.3">
      <c r="A191"/>
      <c r="B191"/>
      <c r="C191" s="44"/>
      <c r="D191" s="40"/>
      <c r="F191" s="21"/>
      <c r="G191" s="22"/>
      <c r="N191">
        <v>5164</v>
      </c>
      <c r="O191" t="s">
        <v>202</v>
      </c>
      <c r="P191" s="44">
        <f t="shared" si="6"/>
        <v>5164</v>
      </c>
      <c r="Q191" s="40">
        <v>500</v>
      </c>
    </row>
    <row r="192" spans="1:17" ht="15" customHeight="1" x14ac:dyDescent="0.3">
      <c r="A192"/>
      <c r="B192"/>
      <c r="C192" s="44"/>
      <c r="D192" s="40"/>
      <c r="F192" s="21"/>
      <c r="G192" s="22"/>
      <c r="N192">
        <v>5165</v>
      </c>
      <c r="O192"/>
      <c r="P192" s="44">
        <f t="shared" si="6"/>
        <v>5165</v>
      </c>
      <c r="Q192" s="40">
        <v>200</v>
      </c>
    </row>
    <row r="193" spans="1:17" ht="15" customHeight="1" x14ac:dyDescent="0.3">
      <c r="A193"/>
      <c r="B193"/>
      <c r="C193" s="44"/>
      <c r="D193" s="40"/>
      <c r="F193" s="21"/>
      <c r="G193" s="22"/>
      <c r="N193">
        <v>5166</v>
      </c>
      <c r="O193" t="s">
        <v>867</v>
      </c>
      <c r="P193" s="44">
        <f t="shared" si="6"/>
        <v>5166</v>
      </c>
      <c r="Q193" s="40">
        <v>500</v>
      </c>
    </row>
    <row r="194" spans="1:17" ht="15" customHeight="1" x14ac:dyDescent="0.3">
      <c r="A194"/>
      <c r="B194"/>
      <c r="C194" s="44"/>
      <c r="D194" s="40"/>
      <c r="F194" s="21"/>
      <c r="G194" s="22"/>
      <c r="N194">
        <v>5167</v>
      </c>
      <c r="O194" t="s">
        <v>628</v>
      </c>
      <c r="P194" s="44">
        <f t="shared" si="6"/>
        <v>5167</v>
      </c>
      <c r="Q194" s="40">
        <v>500</v>
      </c>
    </row>
    <row r="195" spans="1:17" ht="15" customHeight="1" x14ac:dyDescent="0.3">
      <c r="A195"/>
      <c r="B195"/>
      <c r="C195" s="44"/>
      <c r="D195" s="40"/>
      <c r="F195" s="21"/>
      <c r="G195" s="22"/>
      <c r="N195">
        <v>5168</v>
      </c>
      <c r="O195" t="s">
        <v>629</v>
      </c>
      <c r="P195" s="44">
        <f t="shared" si="6"/>
        <v>5168</v>
      </c>
      <c r="Q195" s="40">
        <v>500</v>
      </c>
    </row>
    <row r="196" spans="1:17" ht="15" customHeight="1" x14ac:dyDescent="0.3">
      <c r="A196"/>
      <c r="B196"/>
      <c r="C196" s="44"/>
      <c r="D196" s="40"/>
      <c r="F196" s="21"/>
      <c r="G196" s="22"/>
      <c r="N196">
        <v>5169</v>
      </c>
      <c r="O196"/>
      <c r="P196" s="44">
        <f t="shared" si="6"/>
        <v>5169</v>
      </c>
      <c r="Q196" s="40" t="s">
        <v>380</v>
      </c>
    </row>
    <row r="197" spans="1:17" ht="15" customHeight="1" x14ac:dyDescent="0.3">
      <c r="A197"/>
      <c r="B197"/>
      <c r="C197" s="44"/>
      <c r="D197" s="40"/>
      <c r="F197" s="21"/>
      <c r="G197" s="22"/>
      <c r="N197">
        <v>5170</v>
      </c>
      <c r="O197" t="s">
        <v>203</v>
      </c>
      <c r="P197" s="44">
        <f t="shared" si="6"/>
        <v>5170</v>
      </c>
      <c r="Q197" s="40">
        <v>500</v>
      </c>
    </row>
    <row r="198" spans="1:17" ht="15" customHeight="1" x14ac:dyDescent="0.3">
      <c r="A198"/>
      <c r="B198"/>
      <c r="C198" s="44"/>
      <c r="D198" s="40"/>
      <c r="F198" s="21"/>
      <c r="G198" s="22"/>
      <c r="N198">
        <v>9170</v>
      </c>
      <c r="O198" t="s">
        <v>204</v>
      </c>
      <c r="P198" s="44">
        <f t="shared" si="6"/>
        <v>9170</v>
      </c>
      <c r="Q198" s="40">
        <v>905</v>
      </c>
    </row>
    <row r="199" spans="1:17" ht="15" customHeight="1" x14ac:dyDescent="0.3">
      <c r="A199"/>
      <c r="B199"/>
      <c r="C199" s="44"/>
      <c r="D199" s="40"/>
      <c r="F199" s="21"/>
      <c r="G199" s="22"/>
      <c r="N199">
        <v>5171</v>
      </c>
      <c r="O199" t="s">
        <v>205</v>
      </c>
      <c r="P199" s="44">
        <f t="shared" si="6"/>
        <v>5171</v>
      </c>
      <c r="Q199" s="40">
        <v>500</v>
      </c>
    </row>
    <row r="200" spans="1:17" ht="15" customHeight="1" x14ac:dyDescent="0.3">
      <c r="A200"/>
      <c r="B200"/>
      <c r="C200" s="44"/>
      <c r="D200" s="40"/>
      <c r="F200" s="21"/>
      <c r="G200" s="22"/>
      <c r="N200">
        <v>5172</v>
      </c>
      <c r="O200"/>
      <c r="P200" s="44">
        <f t="shared" si="6"/>
        <v>5172</v>
      </c>
      <c r="Q200" s="40" t="s">
        <v>380</v>
      </c>
    </row>
    <row r="201" spans="1:17" ht="15" customHeight="1" x14ac:dyDescent="0.3">
      <c r="A201"/>
      <c r="B201"/>
      <c r="C201" s="44"/>
      <c r="D201" s="40"/>
      <c r="F201" s="21"/>
      <c r="G201" s="22"/>
      <c r="N201">
        <v>5173</v>
      </c>
      <c r="O201" t="s">
        <v>630</v>
      </c>
      <c r="P201" s="44">
        <f t="shared" si="6"/>
        <v>5173</v>
      </c>
      <c r="Q201" s="40">
        <v>500</v>
      </c>
    </row>
    <row r="202" spans="1:17" ht="15" customHeight="1" x14ac:dyDescent="0.3">
      <c r="A202"/>
      <c r="B202"/>
      <c r="C202" s="44"/>
      <c r="D202" s="40"/>
      <c r="F202" s="21"/>
      <c r="G202" s="22"/>
      <c r="N202">
        <v>5174</v>
      </c>
      <c r="O202"/>
      <c r="P202" s="44">
        <f t="shared" si="6"/>
        <v>5174</v>
      </c>
      <c r="Q202" s="40" t="s">
        <v>380</v>
      </c>
    </row>
    <row r="203" spans="1:17" ht="15" customHeight="1" x14ac:dyDescent="0.3">
      <c r="A203"/>
      <c r="B203"/>
      <c r="C203" s="44"/>
      <c r="D203" s="40"/>
      <c r="F203" s="21"/>
      <c r="G203" s="22"/>
      <c r="N203">
        <v>5175</v>
      </c>
      <c r="O203" t="s">
        <v>206</v>
      </c>
      <c r="P203" s="44">
        <f t="shared" si="6"/>
        <v>5175</v>
      </c>
      <c r="Q203" s="40">
        <v>500</v>
      </c>
    </row>
    <row r="204" spans="1:17" ht="15" customHeight="1" x14ac:dyDescent="0.3">
      <c r="A204"/>
      <c r="B204"/>
      <c r="C204" s="44"/>
      <c r="D204" s="40"/>
      <c r="F204" s="21"/>
      <c r="G204" s="22"/>
      <c r="N204">
        <v>5176</v>
      </c>
      <c r="O204" t="s">
        <v>207</v>
      </c>
      <c r="P204" s="44">
        <f t="shared" si="6"/>
        <v>5176</v>
      </c>
      <c r="Q204" s="40">
        <v>500</v>
      </c>
    </row>
    <row r="205" spans="1:17" ht="15" customHeight="1" x14ac:dyDescent="0.3">
      <c r="A205"/>
      <c r="B205"/>
      <c r="C205" s="44"/>
      <c r="D205" s="40"/>
      <c r="F205" s="21"/>
      <c r="G205" s="22"/>
      <c r="N205">
        <v>5177</v>
      </c>
      <c r="O205" t="s">
        <v>631</v>
      </c>
      <c r="P205" s="44">
        <f t="shared" si="6"/>
        <v>5177</v>
      </c>
      <c r="Q205" s="40">
        <v>500</v>
      </c>
    </row>
    <row r="206" spans="1:17" ht="15" customHeight="1" x14ac:dyDescent="0.3">
      <c r="A206"/>
      <c r="B206"/>
      <c r="C206" s="44"/>
      <c r="D206" s="40"/>
      <c r="F206" s="21"/>
      <c r="G206" s="22"/>
      <c r="N206">
        <v>5178</v>
      </c>
      <c r="O206" t="s">
        <v>208</v>
      </c>
      <c r="P206" s="44">
        <f t="shared" si="6"/>
        <v>5178</v>
      </c>
      <c r="Q206" s="40">
        <v>500</v>
      </c>
    </row>
    <row r="207" spans="1:17" ht="15" customHeight="1" x14ac:dyDescent="0.3">
      <c r="A207"/>
      <c r="B207"/>
      <c r="C207" s="44"/>
      <c r="D207" s="40"/>
      <c r="F207" s="21"/>
      <c r="G207" s="22"/>
      <c r="N207">
        <v>5179</v>
      </c>
      <c r="O207" t="s">
        <v>209</v>
      </c>
      <c r="P207" s="44">
        <f t="shared" si="6"/>
        <v>5179</v>
      </c>
      <c r="Q207" s="40">
        <v>500</v>
      </c>
    </row>
    <row r="208" spans="1:17" ht="15" customHeight="1" x14ac:dyDescent="0.3">
      <c r="A208"/>
      <c r="B208"/>
      <c r="C208" s="44"/>
      <c r="D208" s="40"/>
      <c r="F208" s="21"/>
      <c r="G208" s="22"/>
      <c r="N208">
        <v>5180</v>
      </c>
      <c r="O208" t="s">
        <v>632</v>
      </c>
      <c r="P208" s="44">
        <f t="shared" si="6"/>
        <v>5180</v>
      </c>
      <c r="Q208" s="40">
        <v>500</v>
      </c>
    </row>
    <row r="209" spans="1:17" ht="15" customHeight="1" x14ac:dyDescent="0.3">
      <c r="A209"/>
      <c r="B209"/>
      <c r="C209" s="44"/>
      <c r="D209" s="40"/>
      <c r="F209" s="21"/>
      <c r="G209" s="22"/>
      <c r="N209">
        <v>5181</v>
      </c>
      <c r="O209" t="s">
        <v>633</v>
      </c>
      <c r="P209" s="44">
        <f t="shared" si="6"/>
        <v>5181</v>
      </c>
      <c r="Q209" s="40">
        <v>500</v>
      </c>
    </row>
    <row r="210" spans="1:17" ht="15" customHeight="1" x14ac:dyDescent="0.3">
      <c r="A210"/>
      <c r="B210"/>
      <c r="C210" s="44"/>
      <c r="D210" s="40"/>
      <c r="F210" s="21"/>
      <c r="G210" s="22"/>
      <c r="N210">
        <v>5182</v>
      </c>
      <c r="O210"/>
      <c r="P210" s="44">
        <f t="shared" si="6"/>
        <v>5182</v>
      </c>
      <c r="Q210" s="40" t="s">
        <v>380</v>
      </c>
    </row>
    <row r="211" spans="1:17" ht="15" customHeight="1" x14ac:dyDescent="0.3">
      <c r="A211"/>
      <c r="B211"/>
      <c r="C211" s="44"/>
      <c r="D211" s="40"/>
      <c r="F211" s="21"/>
      <c r="G211" s="22"/>
      <c r="N211">
        <v>5183</v>
      </c>
      <c r="O211" t="s">
        <v>210</v>
      </c>
      <c r="P211" s="44">
        <f t="shared" si="6"/>
        <v>5183</v>
      </c>
      <c r="Q211" s="40">
        <v>500</v>
      </c>
    </row>
    <row r="212" spans="1:17" ht="15" customHeight="1" x14ac:dyDescent="0.3">
      <c r="A212"/>
      <c r="B212"/>
      <c r="C212" s="44"/>
      <c r="D212" s="40"/>
      <c r="F212" s="21"/>
      <c r="G212" s="22"/>
      <c r="N212">
        <v>5184</v>
      </c>
      <c r="O212"/>
      <c r="P212" s="44">
        <f t="shared" si="6"/>
        <v>5184</v>
      </c>
      <c r="Q212" s="40" t="s">
        <v>380</v>
      </c>
    </row>
    <row r="213" spans="1:17" ht="15" customHeight="1" x14ac:dyDescent="0.3">
      <c r="A213"/>
      <c r="B213"/>
      <c r="C213" s="44"/>
      <c r="D213" s="40"/>
      <c r="F213" s="21"/>
      <c r="G213" s="22"/>
      <c r="N213">
        <v>5185</v>
      </c>
      <c r="O213" t="s">
        <v>634</v>
      </c>
      <c r="P213" s="44">
        <f t="shared" si="6"/>
        <v>5185</v>
      </c>
      <c r="Q213" s="40">
        <v>500</v>
      </c>
    </row>
    <row r="214" spans="1:17" ht="15" customHeight="1" x14ac:dyDescent="0.3">
      <c r="A214"/>
      <c r="B214"/>
      <c r="C214" s="44"/>
      <c r="D214" s="40"/>
      <c r="F214" s="21"/>
      <c r="G214" s="22"/>
      <c r="N214">
        <v>5186</v>
      </c>
      <c r="O214"/>
      <c r="P214" s="44">
        <f t="shared" si="6"/>
        <v>5186</v>
      </c>
      <c r="Q214" s="40" t="s">
        <v>380</v>
      </c>
    </row>
    <row r="215" spans="1:17" ht="15" customHeight="1" x14ac:dyDescent="0.3">
      <c r="A215"/>
      <c r="B215"/>
      <c r="C215" s="44"/>
      <c r="D215" s="40"/>
      <c r="F215" s="21"/>
      <c r="G215" s="22"/>
      <c r="N215">
        <v>5187</v>
      </c>
      <c r="O215"/>
      <c r="P215" s="44">
        <f t="shared" si="6"/>
        <v>5187</v>
      </c>
      <c r="Q215" s="40" t="s">
        <v>380</v>
      </c>
    </row>
    <row r="216" spans="1:17" ht="15" customHeight="1" x14ac:dyDescent="0.3">
      <c r="A216"/>
      <c r="B216"/>
      <c r="C216" s="44"/>
      <c r="D216" s="40"/>
      <c r="F216" s="21"/>
      <c r="G216" s="22"/>
      <c r="N216">
        <v>5188</v>
      </c>
      <c r="O216"/>
      <c r="P216" s="44">
        <f t="shared" si="6"/>
        <v>5188</v>
      </c>
      <c r="Q216" s="40" t="s">
        <v>380</v>
      </c>
    </row>
    <row r="217" spans="1:17" ht="15" customHeight="1" x14ac:dyDescent="0.3">
      <c r="A217"/>
      <c r="B217"/>
      <c r="C217" s="44"/>
      <c r="D217" s="40"/>
      <c r="F217" s="21"/>
      <c r="G217" s="22"/>
      <c r="N217">
        <v>5189</v>
      </c>
      <c r="O217" t="s">
        <v>635</v>
      </c>
      <c r="P217" s="44">
        <f t="shared" si="6"/>
        <v>5189</v>
      </c>
      <c r="Q217" s="40">
        <v>500</v>
      </c>
    </row>
    <row r="218" spans="1:17" ht="15" customHeight="1" x14ac:dyDescent="0.3">
      <c r="A218"/>
      <c r="B218"/>
      <c r="C218" s="44"/>
      <c r="D218" s="40"/>
      <c r="F218" s="21"/>
      <c r="G218" s="22"/>
      <c r="N218">
        <v>5190</v>
      </c>
      <c r="O218"/>
      <c r="P218" s="44">
        <f t="shared" si="6"/>
        <v>5190</v>
      </c>
      <c r="Q218" s="40" t="s">
        <v>380</v>
      </c>
    </row>
    <row r="219" spans="1:17" ht="15" customHeight="1" x14ac:dyDescent="0.3">
      <c r="A219"/>
      <c r="B219"/>
      <c r="C219" s="44"/>
      <c r="D219" s="40"/>
      <c r="F219" s="21"/>
      <c r="G219" s="22"/>
      <c r="N219">
        <v>5191</v>
      </c>
      <c r="O219"/>
      <c r="P219" s="44">
        <f t="shared" si="6"/>
        <v>5191</v>
      </c>
      <c r="Q219" s="40" t="s">
        <v>380</v>
      </c>
    </row>
    <row r="220" spans="1:17" ht="15" customHeight="1" x14ac:dyDescent="0.3">
      <c r="A220"/>
      <c r="B220"/>
      <c r="C220" s="44"/>
      <c r="D220" s="40"/>
      <c r="F220" s="21"/>
      <c r="G220" s="22"/>
      <c r="N220">
        <v>5192</v>
      </c>
      <c r="O220" t="s">
        <v>211</v>
      </c>
      <c r="P220" s="44">
        <f t="shared" si="6"/>
        <v>5192</v>
      </c>
      <c r="Q220" s="40">
        <v>500</v>
      </c>
    </row>
    <row r="221" spans="1:17" ht="15" customHeight="1" x14ac:dyDescent="0.3">
      <c r="A221"/>
      <c r="B221"/>
      <c r="C221" s="44"/>
      <c r="D221" s="40"/>
      <c r="F221" s="21"/>
      <c r="G221" s="22"/>
      <c r="N221">
        <v>5193</v>
      </c>
      <c r="O221" t="s">
        <v>212</v>
      </c>
      <c r="P221" s="44">
        <f t="shared" ref="P221:P287" si="7">N221</f>
        <v>5193</v>
      </c>
      <c r="Q221" s="40">
        <v>500</v>
      </c>
    </row>
    <row r="222" spans="1:17" ht="15" customHeight="1" x14ac:dyDescent="0.3">
      <c r="A222"/>
      <c r="B222"/>
      <c r="C222" s="44"/>
      <c r="D222" s="40"/>
      <c r="F222" s="21"/>
      <c r="G222" s="22"/>
      <c r="N222">
        <v>5194</v>
      </c>
      <c r="O222"/>
      <c r="P222" s="44">
        <f t="shared" si="7"/>
        <v>5194</v>
      </c>
      <c r="Q222" s="40" t="s">
        <v>380</v>
      </c>
    </row>
    <row r="223" spans="1:17" ht="15" customHeight="1" x14ac:dyDescent="0.3">
      <c r="A223"/>
      <c r="B223"/>
      <c r="C223" s="44"/>
      <c r="D223" s="40"/>
      <c r="F223" s="21"/>
      <c r="G223" s="22"/>
      <c r="N223">
        <v>5195</v>
      </c>
      <c r="O223" t="s">
        <v>213</v>
      </c>
      <c r="P223" s="44">
        <f t="shared" si="7"/>
        <v>5195</v>
      </c>
      <c r="Q223" s="40">
        <v>500</v>
      </c>
    </row>
    <row r="224" spans="1:17" ht="15" customHeight="1" x14ac:dyDescent="0.3">
      <c r="A224"/>
      <c r="B224"/>
      <c r="C224" s="44"/>
      <c r="D224" s="40"/>
      <c r="F224" s="21"/>
      <c r="G224" s="22"/>
      <c r="N224">
        <v>5196</v>
      </c>
      <c r="O224"/>
      <c r="P224" s="44">
        <f t="shared" si="7"/>
        <v>5196</v>
      </c>
      <c r="Q224" s="40" t="s">
        <v>380</v>
      </c>
    </row>
    <row r="225" spans="1:17" ht="15" customHeight="1" x14ac:dyDescent="0.3">
      <c r="A225"/>
      <c r="B225"/>
      <c r="C225" s="44"/>
      <c r="D225" s="40"/>
      <c r="F225" s="21"/>
      <c r="G225" s="22"/>
      <c r="N225">
        <v>5197</v>
      </c>
      <c r="O225" t="s">
        <v>636</v>
      </c>
      <c r="P225" s="44">
        <f t="shared" si="7"/>
        <v>5197</v>
      </c>
      <c r="Q225" s="40">
        <v>500</v>
      </c>
    </row>
    <row r="226" spans="1:17" ht="15" customHeight="1" x14ac:dyDescent="0.3">
      <c r="A226"/>
      <c r="B226"/>
      <c r="C226" s="44"/>
      <c r="D226" s="40"/>
      <c r="F226" s="21"/>
      <c r="G226" s="22"/>
      <c r="N226">
        <v>5198</v>
      </c>
      <c r="O226" t="s">
        <v>637</v>
      </c>
      <c r="P226" s="44">
        <f t="shared" si="7"/>
        <v>5198</v>
      </c>
      <c r="Q226" s="40">
        <v>500</v>
      </c>
    </row>
    <row r="227" spans="1:17" ht="15" customHeight="1" x14ac:dyDescent="0.3">
      <c r="A227"/>
      <c r="B227"/>
      <c r="C227" s="44"/>
      <c r="D227" s="40"/>
      <c r="F227" s="21"/>
      <c r="G227" s="22"/>
      <c r="N227">
        <v>5199</v>
      </c>
      <c r="O227" t="s">
        <v>638</v>
      </c>
      <c r="P227" s="44">
        <f t="shared" si="7"/>
        <v>5199</v>
      </c>
      <c r="Q227" s="40">
        <v>500</v>
      </c>
    </row>
    <row r="228" spans="1:17" ht="15" customHeight="1" x14ac:dyDescent="0.3">
      <c r="A228"/>
      <c r="B228"/>
      <c r="C228" s="44"/>
      <c r="D228" s="40"/>
      <c r="F228" s="21"/>
      <c r="G228" s="22"/>
      <c r="N228">
        <v>5200</v>
      </c>
      <c r="O228" t="s">
        <v>214</v>
      </c>
      <c r="P228" s="44">
        <f t="shared" si="7"/>
        <v>5200</v>
      </c>
      <c r="Q228" s="40">
        <v>500</v>
      </c>
    </row>
    <row r="229" spans="1:17" ht="15" customHeight="1" x14ac:dyDescent="0.3">
      <c r="A229"/>
      <c r="B229"/>
      <c r="C229" s="44"/>
      <c r="D229" s="40"/>
      <c r="F229" s="21"/>
      <c r="G229" s="22"/>
      <c r="N229">
        <v>5201</v>
      </c>
      <c r="O229" t="s">
        <v>866</v>
      </c>
      <c r="P229" s="44">
        <f t="shared" si="7"/>
        <v>5201</v>
      </c>
      <c r="Q229" s="40">
        <v>300</v>
      </c>
    </row>
    <row r="230" spans="1:17" ht="15" customHeight="1" x14ac:dyDescent="0.3">
      <c r="A230" s="71"/>
      <c r="B230" s="71"/>
      <c r="C230" s="44"/>
      <c r="D230" s="40"/>
      <c r="F230" s="21"/>
      <c r="G230" s="22"/>
      <c r="N230">
        <v>5202</v>
      </c>
      <c r="O230" t="s">
        <v>215</v>
      </c>
      <c r="P230" s="44">
        <f t="shared" si="7"/>
        <v>5202</v>
      </c>
      <c r="Q230" s="40">
        <v>500</v>
      </c>
    </row>
    <row r="231" spans="1:17" ht="15" customHeight="1" x14ac:dyDescent="0.3">
      <c r="A231"/>
      <c r="B231"/>
      <c r="C231" s="44"/>
      <c r="D231" s="40"/>
      <c r="F231" s="21"/>
      <c r="G231" s="22"/>
      <c r="N231">
        <v>5203</v>
      </c>
      <c r="O231"/>
      <c r="P231" s="44">
        <f t="shared" si="7"/>
        <v>5203</v>
      </c>
      <c r="Q231" s="40" t="s">
        <v>380</v>
      </c>
    </row>
    <row r="232" spans="1:17" ht="15" customHeight="1" x14ac:dyDescent="0.3">
      <c r="A232"/>
      <c r="B232"/>
      <c r="C232" s="44"/>
      <c r="D232" s="40"/>
      <c r="F232" s="21"/>
      <c r="G232" s="22"/>
      <c r="N232">
        <v>5204</v>
      </c>
      <c r="O232"/>
      <c r="P232" s="44">
        <f t="shared" si="7"/>
        <v>5204</v>
      </c>
      <c r="Q232" s="40" t="s">
        <v>380</v>
      </c>
    </row>
    <row r="233" spans="1:17" ht="15" customHeight="1" x14ac:dyDescent="0.3">
      <c r="A233"/>
      <c r="B233"/>
      <c r="C233" s="44"/>
      <c r="D233" s="40"/>
      <c r="F233" s="21"/>
      <c r="G233" s="22"/>
      <c r="N233">
        <v>5205</v>
      </c>
      <c r="O233" t="s">
        <v>216</v>
      </c>
      <c r="P233" s="44">
        <f t="shared" si="7"/>
        <v>5205</v>
      </c>
      <c r="Q233" s="40">
        <v>300</v>
      </c>
    </row>
    <row r="234" spans="1:17" ht="15" customHeight="1" x14ac:dyDescent="0.3">
      <c r="A234"/>
      <c r="B234"/>
      <c r="C234" s="44"/>
      <c r="D234" s="40"/>
      <c r="F234" s="21"/>
      <c r="G234" s="22"/>
      <c r="N234">
        <v>5206</v>
      </c>
      <c r="O234"/>
      <c r="P234" s="44">
        <f t="shared" si="7"/>
        <v>5206</v>
      </c>
      <c r="Q234" s="40" t="s">
        <v>380</v>
      </c>
    </row>
    <row r="235" spans="1:17" ht="15" customHeight="1" x14ac:dyDescent="0.3">
      <c r="A235"/>
      <c r="B235"/>
      <c r="C235" s="44"/>
      <c r="D235" s="40"/>
      <c r="F235" s="21"/>
      <c r="G235" s="22"/>
      <c r="N235">
        <v>5207</v>
      </c>
      <c r="O235"/>
      <c r="P235" s="44">
        <f t="shared" si="7"/>
        <v>5207</v>
      </c>
      <c r="Q235" s="40" t="s">
        <v>380</v>
      </c>
    </row>
    <row r="236" spans="1:17" ht="15" customHeight="1" x14ac:dyDescent="0.3">
      <c r="A236"/>
      <c r="B236"/>
      <c r="C236" s="44"/>
      <c r="D236" s="40"/>
      <c r="N236">
        <v>5208</v>
      </c>
      <c r="O236" t="s">
        <v>217</v>
      </c>
      <c r="P236" s="44">
        <f t="shared" si="7"/>
        <v>5208</v>
      </c>
      <c r="Q236" s="40">
        <v>500</v>
      </c>
    </row>
    <row r="237" spans="1:17" ht="15" customHeight="1" x14ac:dyDescent="0.3">
      <c r="A237"/>
      <c r="B237"/>
      <c r="C237" s="44"/>
      <c r="D237" s="40"/>
      <c r="N237">
        <v>5209</v>
      </c>
      <c r="O237" t="s">
        <v>218</v>
      </c>
      <c r="P237" s="44">
        <f t="shared" si="7"/>
        <v>5209</v>
      </c>
      <c r="Q237" s="40">
        <v>500</v>
      </c>
    </row>
    <row r="238" spans="1:17" ht="15" customHeight="1" x14ac:dyDescent="0.3">
      <c r="A238"/>
      <c r="B238"/>
      <c r="C238" s="44"/>
      <c r="D238" s="40"/>
      <c r="N238">
        <v>5210</v>
      </c>
      <c r="O238"/>
      <c r="P238" s="44">
        <f t="shared" si="7"/>
        <v>5210</v>
      </c>
      <c r="Q238" s="40" t="s">
        <v>380</v>
      </c>
    </row>
    <row r="239" spans="1:17" ht="15" customHeight="1" x14ac:dyDescent="0.3">
      <c r="A239"/>
      <c r="B239"/>
      <c r="C239" s="44"/>
      <c r="D239" s="40"/>
      <c r="N239">
        <v>5211</v>
      </c>
      <c r="O239"/>
      <c r="P239" s="44">
        <f t="shared" si="7"/>
        <v>5211</v>
      </c>
      <c r="Q239" s="40" t="s">
        <v>380</v>
      </c>
    </row>
    <row r="240" spans="1:17" ht="15" customHeight="1" x14ac:dyDescent="0.3">
      <c r="A240"/>
      <c r="B240"/>
      <c r="C240" s="44"/>
      <c r="D240" s="40"/>
      <c r="N240">
        <v>5212</v>
      </c>
      <c r="O240" t="s">
        <v>219</v>
      </c>
      <c r="P240" s="44">
        <f t="shared" si="7"/>
        <v>5212</v>
      </c>
      <c r="Q240" s="40">
        <v>500</v>
      </c>
    </row>
    <row r="241" spans="1:17" ht="15" customHeight="1" x14ac:dyDescent="0.3">
      <c r="A241"/>
      <c r="B241"/>
      <c r="C241" s="44"/>
      <c r="D241" s="40"/>
      <c r="N241">
        <v>5213</v>
      </c>
      <c r="O241" t="s">
        <v>220</v>
      </c>
      <c r="P241" s="44">
        <f t="shared" si="7"/>
        <v>5213</v>
      </c>
      <c r="Q241" s="40">
        <v>500</v>
      </c>
    </row>
    <row r="242" spans="1:17" ht="15" customHeight="1" x14ac:dyDescent="0.3">
      <c r="A242"/>
      <c r="B242"/>
      <c r="C242" s="44"/>
      <c r="D242" s="40"/>
      <c r="N242">
        <v>5214</v>
      </c>
      <c r="O242" t="s">
        <v>221</v>
      </c>
      <c r="P242" s="44">
        <f t="shared" si="7"/>
        <v>5214</v>
      </c>
      <c r="Q242" s="40">
        <v>500</v>
      </c>
    </row>
    <row r="243" spans="1:17" ht="15" customHeight="1" x14ac:dyDescent="0.3">
      <c r="A243" s="71"/>
      <c r="B243" s="71"/>
      <c r="C243" s="44"/>
      <c r="D243" s="40"/>
      <c r="N243">
        <v>5215</v>
      </c>
      <c r="O243" t="s">
        <v>222</v>
      </c>
      <c r="P243" s="44">
        <f t="shared" si="7"/>
        <v>5215</v>
      </c>
      <c r="Q243" s="40">
        <v>500</v>
      </c>
    </row>
    <row r="244" spans="1:17" ht="15" customHeight="1" x14ac:dyDescent="0.3">
      <c r="A244"/>
      <c r="B244"/>
      <c r="C244" s="44"/>
      <c r="D244" s="40"/>
      <c r="N244">
        <v>5216</v>
      </c>
      <c r="O244" t="s">
        <v>639</v>
      </c>
      <c r="P244" s="44">
        <f t="shared" si="7"/>
        <v>5216</v>
      </c>
      <c r="Q244" s="40">
        <v>500</v>
      </c>
    </row>
    <row r="245" spans="1:17" ht="15" customHeight="1" x14ac:dyDescent="0.3">
      <c r="A245"/>
      <c r="B245"/>
      <c r="C245" s="44"/>
      <c r="D245" s="40"/>
      <c r="N245">
        <v>9216</v>
      </c>
      <c r="O245" t="s">
        <v>223</v>
      </c>
      <c r="P245" s="44">
        <f t="shared" si="7"/>
        <v>9216</v>
      </c>
      <c r="Q245" s="40">
        <v>905</v>
      </c>
    </row>
    <row r="246" spans="1:17" ht="15" customHeight="1" x14ac:dyDescent="0.3">
      <c r="A246"/>
      <c r="B246"/>
      <c r="C246" s="44"/>
      <c r="D246" s="40"/>
      <c r="N246">
        <v>5217</v>
      </c>
      <c r="O246" t="s">
        <v>224</v>
      </c>
      <c r="P246" s="44">
        <f t="shared" si="7"/>
        <v>5217</v>
      </c>
      <c r="Q246" s="40">
        <v>500</v>
      </c>
    </row>
    <row r="247" spans="1:17" ht="15" customHeight="1" x14ac:dyDescent="0.3">
      <c r="A247"/>
      <c r="B247"/>
      <c r="C247" s="44"/>
      <c r="D247" s="40"/>
      <c r="N247">
        <v>5218</v>
      </c>
      <c r="O247" t="s">
        <v>640</v>
      </c>
      <c r="P247" s="44">
        <f t="shared" si="7"/>
        <v>5218</v>
      </c>
      <c r="Q247" s="40">
        <v>500</v>
      </c>
    </row>
    <row r="248" spans="1:17" ht="15" customHeight="1" x14ac:dyDescent="0.3">
      <c r="A248"/>
      <c r="B248"/>
      <c r="C248" s="44"/>
      <c r="D248" s="40"/>
      <c r="N248">
        <v>5219</v>
      </c>
      <c r="O248" t="s">
        <v>641</v>
      </c>
      <c r="P248" s="44">
        <f t="shared" si="7"/>
        <v>5219</v>
      </c>
      <c r="Q248" s="40">
        <v>500</v>
      </c>
    </row>
    <row r="249" spans="1:17" ht="15" customHeight="1" x14ac:dyDescent="0.3">
      <c r="A249"/>
      <c r="B249"/>
      <c r="C249" s="44"/>
      <c r="D249" s="40"/>
      <c r="N249">
        <v>5220</v>
      </c>
      <c r="O249" t="s">
        <v>225</v>
      </c>
      <c r="P249" s="44">
        <f t="shared" si="7"/>
        <v>5220</v>
      </c>
      <c r="Q249" s="40">
        <v>500</v>
      </c>
    </row>
    <row r="250" spans="1:17" ht="15" customHeight="1" x14ac:dyDescent="0.3">
      <c r="A250"/>
      <c r="B250"/>
      <c r="C250" s="44"/>
      <c r="D250" s="40"/>
      <c r="N250">
        <v>5221</v>
      </c>
      <c r="O250" t="s">
        <v>642</v>
      </c>
      <c r="P250" s="44">
        <f t="shared" si="7"/>
        <v>5221</v>
      </c>
      <c r="Q250" s="40">
        <v>500</v>
      </c>
    </row>
    <row r="251" spans="1:17" ht="15" customHeight="1" x14ac:dyDescent="0.3">
      <c r="A251"/>
      <c r="B251"/>
      <c r="C251" s="44"/>
      <c r="D251" s="40"/>
      <c r="N251">
        <v>5222</v>
      </c>
      <c r="O251" t="s">
        <v>643</v>
      </c>
      <c r="P251" s="44">
        <f t="shared" si="7"/>
        <v>5222</v>
      </c>
      <c r="Q251" s="40">
        <v>500</v>
      </c>
    </row>
    <row r="252" spans="1:17" ht="15" customHeight="1" x14ac:dyDescent="0.3">
      <c r="A252"/>
      <c r="B252"/>
      <c r="C252" s="44"/>
      <c r="D252" s="40"/>
      <c r="N252">
        <v>5223</v>
      </c>
      <c r="O252"/>
      <c r="P252" s="44">
        <f t="shared" si="7"/>
        <v>5223</v>
      </c>
      <c r="Q252" s="40" t="s">
        <v>380</v>
      </c>
    </row>
    <row r="253" spans="1:17" ht="15" customHeight="1" x14ac:dyDescent="0.3">
      <c r="A253"/>
      <c r="B253"/>
      <c r="C253" s="44"/>
      <c r="D253" s="40"/>
      <c r="N253">
        <v>5224</v>
      </c>
      <c r="O253"/>
      <c r="P253" s="44">
        <f t="shared" si="7"/>
        <v>5224</v>
      </c>
      <c r="Q253" s="40" t="s">
        <v>380</v>
      </c>
    </row>
    <row r="254" spans="1:17" ht="15" customHeight="1" x14ac:dyDescent="0.3">
      <c r="A254"/>
      <c r="B254"/>
      <c r="C254" s="44"/>
      <c r="D254" s="40"/>
      <c r="N254">
        <v>5225</v>
      </c>
      <c r="O254"/>
      <c r="P254" s="44">
        <f t="shared" si="7"/>
        <v>5225</v>
      </c>
      <c r="Q254" s="40" t="s">
        <v>380</v>
      </c>
    </row>
    <row r="255" spans="1:17" ht="15" customHeight="1" x14ac:dyDescent="0.3">
      <c r="A255"/>
      <c r="B255"/>
      <c r="C255" s="44"/>
      <c r="D255" s="40"/>
      <c r="N255">
        <v>5226</v>
      </c>
      <c r="O255" t="s">
        <v>644</v>
      </c>
      <c r="P255" s="44">
        <f t="shared" si="7"/>
        <v>5226</v>
      </c>
      <c r="Q255" s="40">
        <v>500</v>
      </c>
    </row>
    <row r="256" spans="1:17" ht="15" customHeight="1" x14ac:dyDescent="0.3">
      <c r="A256"/>
      <c r="B256"/>
      <c r="C256" s="44"/>
      <c r="D256" s="40"/>
      <c r="N256">
        <v>5227</v>
      </c>
      <c r="O256" t="s">
        <v>645</v>
      </c>
      <c r="P256" s="44">
        <f t="shared" si="7"/>
        <v>5227</v>
      </c>
      <c r="Q256" s="40">
        <v>500</v>
      </c>
    </row>
    <row r="257" spans="1:17" ht="15" customHeight="1" x14ac:dyDescent="0.3">
      <c r="A257"/>
      <c r="B257"/>
      <c r="C257" s="44"/>
      <c r="D257" s="40"/>
      <c r="N257">
        <v>5228</v>
      </c>
      <c r="O257" t="s">
        <v>226</v>
      </c>
      <c r="P257" s="44">
        <f t="shared" si="7"/>
        <v>5228</v>
      </c>
      <c r="Q257" s="40">
        <v>500</v>
      </c>
    </row>
    <row r="258" spans="1:17" ht="15" customHeight="1" x14ac:dyDescent="0.3">
      <c r="A258"/>
      <c r="B258"/>
      <c r="C258" s="44"/>
      <c r="D258" s="40"/>
      <c r="N258">
        <v>5229</v>
      </c>
      <c r="O258"/>
      <c r="P258" s="44">
        <f t="shared" si="7"/>
        <v>5229</v>
      </c>
      <c r="Q258" s="40" t="s">
        <v>380</v>
      </c>
    </row>
    <row r="259" spans="1:17" ht="15" customHeight="1" x14ac:dyDescent="0.3">
      <c r="A259"/>
      <c r="B259"/>
      <c r="C259" s="44"/>
      <c r="D259" s="40"/>
      <c r="N259">
        <v>5230</v>
      </c>
      <c r="O259"/>
      <c r="P259" s="44">
        <f t="shared" si="7"/>
        <v>5230</v>
      </c>
      <c r="Q259" s="40" t="s">
        <v>380</v>
      </c>
    </row>
    <row r="260" spans="1:17" ht="15" customHeight="1" x14ac:dyDescent="0.3">
      <c r="A260"/>
      <c r="B260"/>
      <c r="C260" s="44"/>
      <c r="D260" s="40"/>
      <c r="N260">
        <v>5231</v>
      </c>
      <c r="O260" t="s">
        <v>227</v>
      </c>
      <c r="P260" s="44">
        <f t="shared" si="7"/>
        <v>5231</v>
      </c>
      <c r="Q260" s="40">
        <v>500</v>
      </c>
    </row>
    <row r="261" spans="1:17" ht="15" customHeight="1" x14ac:dyDescent="0.3">
      <c r="A261"/>
      <c r="B261"/>
      <c r="C261" s="44"/>
      <c r="D261" s="40"/>
      <c r="N261">
        <v>5232</v>
      </c>
      <c r="O261" t="s">
        <v>646</v>
      </c>
      <c r="P261" s="44">
        <f t="shared" si="7"/>
        <v>5232</v>
      </c>
      <c r="Q261" s="40">
        <v>500</v>
      </c>
    </row>
    <row r="262" spans="1:17" ht="15" customHeight="1" x14ac:dyDescent="0.3">
      <c r="A262"/>
      <c r="B262"/>
      <c r="C262" s="44"/>
      <c r="D262" s="40"/>
      <c r="N262">
        <v>5233</v>
      </c>
      <c r="O262" t="s">
        <v>647</v>
      </c>
      <c r="P262" s="44">
        <f t="shared" si="7"/>
        <v>5233</v>
      </c>
      <c r="Q262" s="40">
        <v>500</v>
      </c>
    </row>
    <row r="263" spans="1:17" ht="15" customHeight="1" x14ac:dyDescent="0.3">
      <c r="A263"/>
      <c r="B263"/>
      <c r="C263" s="44"/>
      <c r="D263" s="40"/>
      <c r="N263">
        <v>5234</v>
      </c>
      <c r="O263"/>
      <c r="P263" s="44">
        <f t="shared" si="7"/>
        <v>5234</v>
      </c>
      <c r="Q263" s="40" t="s">
        <v>380</v>
      </c>
    </row>
    <row r="264" spans="1:17" ht="15" customHeight="1" x14ac:dyDescent="0.3">
      <c r="A264"/>
      <c r="B264"/>
      <c r="C264" s="44"/>
      <c r="D264" s="40"/>
      <c r="N264">
        <v>5235</v>
      </c>
      <c r="O264"/>
      <c r="P264" s="44">
        <f t="shared" si="7"/>
        <v>5235</v>
      </c>
      <c r="Q264" s="40" t="s">
        <v>380</v>
      </c>
    </row>
    <row r="265" spans="1:17" ht="15" customHeight="1" x14ac:dyDescent="0.3">
      <c r="A265"/>
      <c r="B265"/>
      <c r="C265" s="44"/>
      <c r="D265" s="40"/>
      <c r="N265">
        <v>5236</v>
      </c>
      <c r="O265" t="s">
        <v>228</v>
      </c>
      <c r="P265" s="44">
        <f t="shared" si="7"/>
        <v>5236</v>
      </c>
      <c r="Q265" s="40">
        <v>500</v>
      </c>
    </row>
    <row r="266" spans="1:17" ht="15" customHeight="1" x14ac:dyDescent="0.3">
      <c r="A266"/>
      <c r="B266"/>
      <c r="C266" s="44"/>
      <c r="D266" s="40"/>
      <c r="N266">
        <v>5237</v>
      </c>
      <c r="O266" t="s">
        <v>648</v>
      </c>
      <c r="P266" s="44">
        <f t="shared" si="7"/>
        <v>5237</v>
      </c>
      <c r="Q266" s="40">
        <v>500</v>
      </c>
    </row>
    <row r="267" spans="1:17" ht="15" customHeight="1" x14ac:dyDescent="0.3">
      <c r="A267"/>
      <c r="B267"/>
      <c r="C267" s="44"/>
      <c r="D267" s="40"/>
      <c r="N267">
        <v>5238</v>
      </c>
      <c r="O267" t="s">
        <v>649</v>
      </c>
      <c r="P267" s="44">
        <f t="shared" si="7"/>
        <v>5238</v>
      </c>
      <c r="Q267" s="40">
        <v>500</v>
      </c>
    </row>
    <row r="268" spans="1:17" ht="15" customHeight="1" x14ac:dyDescent="0.3">
      <c r="A268"/>
      <c r="B268"/>
      <c r="C268" s="44"/>
      <c r="D268" s="40"/>
      <c r="N268">
        <v>5239</v>
      </c>
      <c r="O268" t="s">
        <v>650</v>
      </c>
      <c r="P268" s="44">
        <f t="shared" si="7"/>
        <v>5239</v>
      </c>
      <c r="Q268" s="40">
        <v>500</v>
      </c>
    </row>
    <row r="269" spans="1:17" ht="15" customHeight="1" x14ac:dyDescent="0.3">
      <c r="A269"/>
      <c r="B269"/>
      <c r="C269" s="44"/>
      <c r="D269" s="40"/>
      <c r="N269">
        <v>5240</v>
      </c>
      <c r="O269" t="s">
        <v>229</v>
      </c>
      <c r="P269" s="44">
        <f t="shared" si="7"/>
        <v>5240</v>
      </c>
      <c r="Q269" s="40">
        <v>500</v>
      </c>
    </row>
    <row r="270" spans="1:17" ht="15" customHeight="1" x14ac:dyDescent="0.3">
      <c r="A270"/>
      <c r="B270"/>
      <c r="C270" s="44"/>
      <c r="D270" s="40"/>
      <c r="N270">
        <v>5241</v>
      </c>
      <c r="O270" t="s">
        <v>651</v>
      </c>
      <c r="P270" s="44">
        <f t="shared" si="7"/>
        <v>5241</v>
      </c>
      <c r="Q270" s="40">
        <v>200</v>
      </c>
    </row>
    <row r="271" spans="1:17" ht="15" customHeight="1" x14ac:dyDescent="0.3">
      <c r="A271"/>
      <c r="B271"/>
      <c r="C271" s="44"/>
      <c r="D271" s="40"/>
      <c r="N271">
        <v>5242</v>
      </c>
      <c r="O271" t="s">
        <v>652</v>
      </c>
      <c r="P271" s="44">
        <f t="shared" si="7"/>
        <v>5242</v>
      </c>
      <c r="Q271" s="40">
        <v>300</v>
      </c>
    </row>
    <row r="272" spans="1:17" ht="15" customHeight="1" x14ac:dyDescent="0.3">
      <c r="A272"/>
      <c r="B272"/>
      <c r="C272" s="44"/>
      <c r="D272" s="40"/>
      <c r="N272">
        <v>5243</v>
      </c>
      <c r="O272" t="s">
        <v>653</v>
      </c>
      <c r="P272" s="44">
        <f t="shared" si="7"/>
        <v>5243</v>
      </c>
      <c r="Q272" s="40">
        <v>200</v>
      </c>
    </row>
    <row r="273" spans="1:17" ht="15" customHeight="1" x14ac:dyDescent="0.3">
      <c r="A273"/>
      <c r="B273"/>
      <c r="C273" s="44"/>
      <c r="D273" s="40"/>
      <c r="N273">
        <v>5244</v>
      </c>
      <c r="O273" t="s">
        <v>654</v>
      </c>
      <c r="P273" s="44">
        <f t="shared" si="7"/>
        <v>5244</v>
      </c>
      <c r="Q273" s="40">
        <v>200</v>
      </c>
    </row>
    <row r="274" spans="1:17" ht="15" customHeight="1" x14ac:dyDescent="0.3">
      <c r="A274"/>
      <c r="B274"/>
      <c r="C274" s="44"/>
      <c r="D274" s="40"/>
      <c r="N274">
        <v>5245</v>
      </c>
      <c r="O274" t="s">
        <v>230</v>
      </c>
      <c r="P274" s="44">
        <f t="shared" si="7"/>
        <v>5245</v>
      </c>
      <c r="Q274" s="40">
        <v>300</v>
      </c>
    </row>
    <row r="275" spans="1:17" ht="15" customHeight="1" x14ac:dyDescent="0.3">
      <c r="A275"/>
      <c r="B275"/>
      <c r="C275" s="44"/>
      <c r="D275" s="40"/>
      <c r="N275">
        <v>5246</v>
      </c>
      <c r="O275">
        <v>0</v>
      </c>
      <c r="P275" s="44">
        <f t="shared" si="7"/>
        <v>5246</v>
      </c>
      <c r="Q275" s="40" t="s">
        <v>380</v>
      </c>
    </row>
    <row r="276" spans="1:17" ht="15" customHeight="1" x14ac:dyDescent="0.3">
      <c r="A276"/>
      <c r="B276"/>
      <c r="C276" s="44"/>
      <c r="D276" s="40"/>
      <c r="N276">
        <v>5247</v>
      </c>
      <c r="O276">
        <v>0</v>
      </c>
      <c r="P276" s="44">
        <f t="shared" si="7"/>
        <v>5247</v>
      </c>
      <c r="Q276" s="40" t="s">
        <v>380</v>
      </c>
    </row>
    <row r="277" spans="1:17" ht="15" customHeight="1" x14ac:dyDescent="0.3">
      <c r="A277"/>
      <c r="B277"/>
      <c r="C277" s="44"/>
      <c r="D277" s="40"/>
      <c r="N277">
        <v>5248</v>
      </c>
      <c r="O277">
        <v>0</v>
      </c>
      <c r="P277" s="44">
        <f t="shared" si="7"/>
        <v>5248</v>
      </c>
      <c r="Q277" s="40" t="s">
        <v>380</v>
      </c>
    </row>
    <row r="278" spans="1:17" ht="15" customHeight="1" x14ac:dyDescent="0.3">
      <c r="A278"/>
      <c r="B278"/>
      <c r="C278" s="44"/>
      <c r="D278" s="40"/>
      <c r="N278">
        <v>5249</v>
      </c>
      <c r="O278" t="s">
        <v>655</v>
      </c>
      <c r="P278" s="44">
        <f t="shared" si="7"/>
        <v>5249</v>
      </c>
      <c r="Q278" s="40">
        <v>300</v>
      </c>
    </row>
    <row r="279" spans="1:17" ht="15" customHeight="1" x14ac:dyDescent="0.3">
      <c r="A279"/>
      <c r="B279"/>
      <c r="C279" s="44"/>
      <c r="D279" s="40"/>
      <c r="N279">
        <v>5250</v>
      </c>
      <c r="O279" t="s">
        <v>231</v>
      </c>
      <c r="P279" s="44">
        <f t="shared" si="7"/>
        <v>5250</v>
      </c>
      <c r="Q279" s="40">
        <v>100</v>
      </c>
    </row>
    <row r="280" spans="1:17" ht="15" customHeight="1" x14ac:dyDescent="0.3">
      <c r="A280"/>
      <c r="B280"/>
      <c r="C280" s="44"/>
      <c r="D280" s="40"/>
      <c r="N280">
        <v>9250</v>
      </c>
      <c r="O280" t="s">
        <v>232</v>
      </c>
      <c r="P280" s="44">
        <f t="shared" si="7"/>
        <v>9250</v>
      </c>
      <c r="Q280" s="40">
        <v>901</v>
      </c>
    </row>
    <row r="281" spans="1:17" ht="15" customHeight="1" x14ac:dyDescent="0.3">
      <c r="A281"/>
      <c r="B281"/>
      <c r="C281" s="44"/>
      <c r="D281" s="40"/>
      <c r="N281">
        <v>5251</v>
      </c>
      <c r="O281" t="s">
        <v>656</v>
      </c>
      <c r="P281" s="44">
        <f t="shared" si="7"/>
        <v>5251</v>
      </c>
      <c r="Q281" s="40">
        <v>100</v>
      </c>
    </row>
    <row r="282" spans="1:17" ht="15" customHeight="1" x14ac:dyDescent="0.3">
      <c r="A282"/>
      <c r="B282"/>
      <c r="C282" s="44"/>
      <c r="D282" s="40"/>
      <c r="N282">
        <v>5252</v>
      </c>
      <c r="O282" t="s">
        <v>657</v>
      </c>
      <c r="P282" s="44">
        <f t="shared" si="7"/>
        <v>5252</v>
      </c>
      <c r="Q282" s="40">
        <v>200</v>
      </c>
    </row>
    <row r="283" spans="1:17" ht="15" customHeight="1" x14ac:dyDescent="0.3">
      <c r="A283"/>
      <c r="B283"/>
      <c r="C283" s="44"/>
      <c r="D283" s="40"/>
      <c r="N283">
        <v>5253</v>
      </c>
      <c r="O283" t="s">
        <v>658</v>
      </c>
      <c r="P283" s="44">
        <f t="shared" si="7"/>
        <v>5253</v>
      </c>
      <c r="Q283" s="40">
        <v>300</v>
      </c>
    </row>
    <row r="284" spans="1:17" ht="15" customHeight="1" x14ac:dyDescent="0.3">
      <c r="A284"/>
      <c r="B284"/>
      <c r="C284" s="44"/>
      <c r="D284" s="40"/>
      <c r="N284">
        <v>5254</v>
      </c>
      <c r="O284" t="s">
        <v>659</v>
      </c>
      <c r="P284" s="44">
        <f t="shared" si="7"/>
        <v>5254</v>
      </c>
      <c r="Q284" s="40">
        <v>200</v>
      </c>
    </row>
    <row r="285" spans="1:17" ht="15" customHeight="1" x14ac:dyDescent="0.3">
      <c r="A285"/>
      <c r="B285"/>
      <c r="C285" s="44"/>
      <c r="D285" s="40"/>
      <c r="N285">
        <v>5255</v>
      </c>
      <c r="O285" t="s">
        <v>233</v>
      </c>
      <c r="P285" s="44">
        <f t="shared" si="7"/>
        <v>5255</v>
      </c>
      <c r="Q285" s="40">
        <v>500</v>
      </c>
    </row>
    <row r="286" spans="1:17" ht="15" customHeight="1" x14ac:dyDescent="0.3">
      <c r="A286"/>
      <c r="B286"/>
      <c r="C286" s="44"/>
      <c r="D286" s="40"/>
      <c r="N286">
        <v>5256</v>
      </c>
      <c r="O286" t="s">
        <v>660</v>
      </c>
      <c r="P286" s="44">
        <f t="shared" si="7"/>
        <v>5256</v>
      </c>
      <c r="Q286" s="40">
        <v>200</v>
      </c>
    </row>
    <row r="287" spans="1:17" ht="15" customHeight="1" x14ac:dyDescent="0.3">
      <c r="A287"/>
      <c r="B287"/>
      <c r="C287" s="44"/>
      <c r="D287" s="40"/>
      <c r="N287">
        <v>5257</v>
      </c>
      <c r="O287" t="s">
        <v>661</v>
      </c>
      <c r="P287" s="44">
        <f t="shared" si="7"/>
        <v>5257</v>
      </c>
      <c r="Q287" s="40">
        <v>200</v>
      </c>
    </row>
    <row r="288" spans="1:17" ht="15" customHeight="1" x14ac:dyDescent="0.3">
      <c r="A288"/>
      <c r="B288"/>
      <c r="C288" s="44"/>
      <c r="D288" s="40"/>
      <c r="N288">
        <v>5258</v>
      </c>
      <c r="O288" t="s">
        <v>662</v>
      </c>
      <c r="P288" s="44">
        <f t="shared" ref="P288:P357" si="8">N288</f>
        <v>5258</v>
      </c>
      <c r="Q288" s="40">
        <v>200</v>
      </c>
    </row>
    <row r="289" spans="1:17" ht="15" customHeight="1" x14ac:dyDescent="0.3">
      <c r="A289"/>
      <c r="B289"/>
      <c r="C289" s="44"/>
      <c r="D289" s="40"/>
      <c r="N289">
        <v>5259</v>
      </c>
      <c r="O289" t="s">
        <v>663</v>
      </c>
      <c r="P289" s="44">
        <f t="shared" si="8"/>
        <v>5259</v>
      </c>
      <c r="Q289" s="40">
        <v>300</v>
      </c>
    </row>
    <row r="290" spans="1:17" ht="15" customHeight="1" x14ac:dyDescent="0.3">
      <c r="A290"/>
      <c r="B290" s="71"/>
      <c r="C290" s="44"/>
      <c r="D290" s="40"/>
      <c r="N290">
        <v>5260</v>
      </c>
      <c r="O290" t="s">
        <v>234</v>
      </c>
      <c r="P290" s="44">
        <f t="shared" si="8"/>
        <v>5260</v>
      </c>
      <c r="Q290" s="40">
        <v>500</v>
      </c>
    </row>
    <row r="291" spans="1:17" ht="15" customHeight="1" x14ac:dyDescent="0.3">
      <c r="A291"/>
      <c r="B291"/>
      <c r="C291" s="44"/>
      <c r="D291" s="40"/>
      <c r="N291">
        <v>5261</v>
      </c>
      <c r="O291" t="s">
        <v>235</v>
      </c>
      <c r="P291" s="44">
        <f t="shared" si="8"/>
        <v>5261</v>
      </c>
      <c r="Q291" s="40">
        <v>500</v>
      </c>
    </row>
    <row r="292" spans="1:17" ht="15" customHeight="1" x14ac:dyDescent="0.3">
      <c r="A292"/>
      <c r="B292"/>
      <c r="C292" s="44"/>
      <c r="D292" s="40"/>
      <c r="N292">
        <v>5262</v>
      </c>
      <c r="O292" t="s">
        <v>664</v>
      </c>
      <c r="P292" s="44">
        <f t="shared" si="8"/>
        <v>5262</v>
      </c>
      <c r="Q292" s="40">
        <v>500</v>
      </c>
    </row>
    <row r="293" spans="1:17" ht="15" customHeight="1" x14ac:dyDescent="0.3">
      <c r="A293"/>
      <c r="B293"/>
      <c r="C293" s="44"/>
      <c r="D293" s="40"/>
      <c r="N293">
        <v>5263</v>
      </c>
      <c r="O293" t="s">
        <v>665</v>
      </c>
      <c r="P293" s="44">
        <f t="shared" si="8"/>
        <v>5263</v>
      </c>
      <c r="Q293" s="40">
        <v>500</v>
      </c>
    </row>
    <row r="294" spans="1:17" ht="15" customHeight="1" x14ac:dyDescent="0.3">
      <c r="A294"/>
      <c r="B294"/>
      <c r="C294" s="44"/>
      <c r="D294" s="40"/>
      <c r="N294">
        <v>5264</v>
      </c>
      <c r="O294" t="s">
        <v>236</v>
      </c>
      <c r="P294" s="44">
        <f t="shared" si="8"/>
        <v>5264</v>
      </c>
      <c r="Q294" s="40">
        <v>200</v>
      </c>
    </row>
    <row r="295" spans="1:17" ht="15" customHeight="1" x14ac:dyDescent="0.3">
      <c r="A295"/>
      <c r="B295"/>
      <c r="C295" s="44"/>
      <c r="D295" s="40"/>
      <c r="N295">
        <v>5265</v>
      </c>
      <c r="O295" t="s">
        <v>237</v>
      </c>
      <c r="P295" s="44">
        <f t="shared" si="8"/>
        <v>5265</v>
      </c>
      <c r="Q295" s="40">
        <v>300</v>
      </c>
    </row>
    <row r="296" spans="1:17" ht="15" customHeight="1" x14ac:dyDescent="0.3">
      <c r="A296"/>
      <c r="B296"/>
      <c r="C296" s="44"/>
      <c r="D296" s="40"/>
      <c r="N296">
        <v>5266</v>
      </c>
      <c r="O296" t="s">
        <v>238</v>
      </c>
      <c r="P296" s="44">
        <f t="shared" si="8"/>
        <v>5266</v>
      </c>
      <c r="Q296" s="40">
        <v>300</v>
      </c>
    </row>
    <row r="297" spans="1:17" ht="15" customHeight="1" x14ac:dyDescent="0.3">
      <c r="A297" s="71"/>
      <c r="B297" s="71"/>
      <c r="C297" s="44"/>
      <c r="D297" s="40"/>
      <c r="N297">
        <v>5267</v>
      </c>
      <c r="O297" t="s">
        <v>239</v>
      </c>
      <c r="P297" s="44">
        <f t="shared" si="8"/>
        <v>5267</v>
      </c>
      <c r="Q297" s="40">
        <v>200</v>
      </c>
    </row>
    <row r="298" spans="1:17" ht="15" customHeight="1" x14ac:dyDescent="0.3">
      <c r="A298"/>
      <c r="B298"/>
      <c r="C298" s="44"/>
      <c r="D298" s="40"/>
      <c r="N298">
        <v>5268</v>
      </c>
      <c r="O298" t="s">
        <v>666</v>
      </c>
      <c r="P298" s="44">
        <f t="shared" si="8"/>
        <v>5268</v>
      </c>
      <c r="Q298" s="40">
        <v>200</v>
      </c>
    </row>
    <row r="299" spans="1:17" ht="15" customHeight="1" x14ac:dyDescent="0.3">
      <c r="A299"/>
      <c r="B299"/>
      <c r="C299" s="44"/>
      <c r="D299" s="40"/>
      <c r="N299">
        <v>5269</v>
      </c>
      <c r="O299" t="s">
        <v>667</v>
      </c>
      <c r="P299" s="44">
        <f t="shared" si="8"/>
        <v>5269</v>
      </c>
      <c r="Q299" s="40">
        <v>300</v>
      </c>
    </row>
    <row r="300" spans="1:17" ht="15" customHeight="1" x14ac:dyDescent="0.3">
      <c r="A300"/>
      <c r="B300"/>
      <c r="C300" s="44"/>
      <c r="D300" s="40"/>
      <c r="N300">
        <v>5270</v>
      </c>
      <c r="O300" t="s">
        <v>240</v>
      </c>
      <c r="P300" s="44">
        <f t="shared" si="8"/>
        <v>5270</v>
      </c>
      <c r="Q300" s="40">
        <v>300</v>
      </c>
    </row>
    <row r="301" spans="1:17" ht="15" customHeight="1" x14ac:dyDescent="0.3">
      <c r="A301"/>
      <c r="B301"/>
      <c r="C301" s="44"/>
      <c r="D301" s="40"/>
      <c r="N301">
        <v>5271</v>
      </c>
      <c r="O301" t="s">
        <v>241</v>
      </c>
      <c r="P301" s="44">
        <f t="shared" si="8"/>
        <v>5271</v>
      </c>
      <c r="Q301" s="40">
        <v>500</v>
      </c>
    </row>
    <row r="302" spans="1:17" ht="15" customHeight="1" x14ac:dyDescent="0.3">
      <c r="A302"/>
      <c r="B302"/>
      <c r="C302" s="44"/>
      <c r="D302" s="40"/>
      <c r="N302">
        <v>5272</v>
      </c>
      <c r="O302" t="s">
        <v>242</v>
      </c>
      <c r="P302" s="44">
        <f t="shared" si="8"/>
        <v>5272</v>
      </c>
      <c r="Q302" s="40">
        <v>300</v>
      </c>
    </row>
    <row r="303" spans="1:17" ht="15" customHeight="1" x14ac:dyDescent="0.3">
      <c r="A303"/>
      <c r="B303"/>
      <c r="C303" s="44"/>
      <c r="D303" s="40"/>
      <c r="N303">
        <v>5273</v>
      </c>
      <c r="O303" t="s">
        <v>668</v>
      </c>
      <c r="P303" s="44">
        <f t="shared" si="8"/>
        <v>5273</v>
      </c>
      <c r="Q303" s="40">
        <v>200</v>
      </c>
    </row>
    <row r="304" spans="1:17" ht="15" customHeight="1" x14ac:dyDescent="0.3">
      <c r="A304"/>
      <c r="B304"/>
      <c r="C304" s="44"/>
      <c r="D304" s="40"/>
      <c r="N304">
        <v>5274</v>
      </c>
      <c r="O304" t="s">
        <v>243</v>
      </c>
      <c r="P304" s="44">
        <f t="shared" si="8"/>
        <v>5274</v>
      </c>
      <c r="Q304" s="40">
        <v>200</v>
      </c>
    </row>
    <row r="305" spans="1:17" ht="15" customHeight="1" x14ac:dyDescent="0.3">
      <c r="A305"/>
      <c r="B305"/>
      <c r="C305" s="44"/>
      <c r="D305" s="40"/>
      <c r="N305">
        <v>5275</v>
      </c>
      <c r="O305" t="s">
        <v>244</v>
      </c>
      <c r="P305" s="44">
        <f t="shared" si="8"/>
        <v>5275</v>
      </c>
      <c r="Q305" s="40">
        <v>300</v>
      </c>
    </row>
    <row r="306" spans="1:17" ht="15" customHeight="1" x14ac:dyDescent="0.3">
      <c r="A306"/>
      <c r="B306"/>
      <c r="C306" s="44"/>
      <c r="D306" s="40"/>
      <c r="N306">
        <v>5276</v>
      </c>
      <c r="O306"/>
      <c r="P306" s="44">
        <f t="shared" si="8"/>
        <v>5276</v>
      </c>
      <c r="Q306" s="40" t="s">
        <v>380</v>
      </c>
    </row>
    <row r="307" spans="1:17" ht="15" customHeight="1" x14ac:dyDescent="0.3">
      <c r="A307"/>
      <c r="B307" s="70"/>
      <c r="C307" s="44"/>
      <c r="D307" s="40"/>
      <c r="N307">
        <v>5277</v>
      </c>
      <c r="O307"/>
      <c r="P307" s="44">
        <f t="shared" si="8"/>
        <v>5277</v>
      </c>
      <c r="Q307" s="40" t="s">
        <v>380</v>
      </c>
    </row>
    <row r="308" spans="1:17" ht="15" customHeight="1" x14ac:dyDescent="0.3">
      <c r="A308"/>
      <c r="B308"/>
      <c r="C308" s="44"/>
      <c r="D308" s="40"/>
      <c r="N308">
        <v>5278</v>
      </c>
      <c r="O308" t="s">
        <v>245</v>
      </c>
      <c r="P308" s="44">
        <f t="shared" si="8"/>
        <v>5278</v>
      </c>
      <c r="Q308" s="40">
        <v>200</v>
      </c>
    </row>
    <row r="309" spans="1:17" ht="15" customHeight="1" x14ac:dyDescent="0.3">
      <c r="A309"/>
      <c r="B309"/>
      <c r="C309" s="44"/>
      <c r="D309" s="40"/>
      <c r="N309">
        <v>5279</v>
      </c>
      <c r="O309"/>
      <c r="P309" s="44">
        <f t="shared" si="8"/>
        <v>5279</v>
      </c>
      <c r="Q309" s="40" t="s">
        <v>380</v>
      </c>
    </row>
    <row r="310" spans="1:17" ht="15" customHeight="1" x14ac:dyDescent="0.3">
      <c r="A310"/>
      <c r="B310"/>
      <c r="C310" s="44"/>
      <c r="D310" s="40"/>
      <c r="N310">
        <v>5280</v>
      </c>
      <c r="O310" t="s">
        <v>246</v>
      </c>
      <c r="P310" s="44">
        <f t="shared" si="8"/>
        <v>5280</v>
      </c>
      <c r="Q310" s="40">
        <v>300</v>
      </c>
    </row>
    <row r="311" spans="1:17" ht="15" customHeight="1" x14ac:dyDescent="0.3">
      <c r="A311"/>
      <c r="B311"/>
      <c r="C311" s="44"/>
      <c r="D311" s="40"/>
      <c r="N311">
        <v>5281</v>
      </c>
      <c r="O311" t="s">
        <v>669</v>
      </c>
      <c r="P311" s="44">
        <f t="shared" si="8"/>
        <v>5281</v>
      </c>
      <c r="Q311" s="40">
        <v>300</v>
      </c>
    </row>
    <row r="312" spans="1:17" ht="15" customHeight="1" x14ac:dyDescent="0.3">
      <c r="A312"/>
      <c r="B312"/>
      <c r="C312" s="44"/>
      <c r="D312" s="40"/>
      <c r="N312">
        <v>5282</v>
      </c>
      <c r="O312"/>
      <c r="P312" s="44">
        <f t="shared" si="8"/>
        <v>5282</v>
      </c>
      <c r="Q312" s="40" t="s">
        <v>380</v>
      </c>
    </row>
    <row r="313" spans="1:17" ht="15" customHeight="1" x14ac:dyDescent="0.3">
      <c r="A313"/>
      <c r="B313"/>
      <c r="C313" s="44"/>
      <c r="D313" s="40"/>
      <c r="N313">
        <v>5284</v>
      </c>
      <c r="O313" t="s">
        <v>247</v>
      </c>
      <c r="P313" s="44">
        <f t="shared" si="8"/>
        <v>5284</v>
      </c>
      <c r="Q313" s="40">
        <v>200</v>
      </c>
    </row>
    <row r="314" spans="1:17" ht="15" customHeight="1" x14ac:dyDescent="0.3">
      <c r="A314"/>
      <c r="B314"/>
      <c r="C314" s="44"/>
      <c r="D314" s="40"/>
      <c r="N314">
        <v>5285</v>
      </c>
      <c r="O314" t="s">
        <v>248</v>
      </c>
      <c r="P314" s="44">
        <f t="shared" si="8"/>
        <v>5285</v>
      </c>
      <c r="Q314" s="40">
        <v>300</v>
      </c>
    </row>
    <row r="315" spans="1:17" ht="15" customHeight="1" x14ac:dyDescent="0.3">
      <c r="A315"/>
      <c r="B315"/>
      <c r="C315" s="44"/>
      <c r="D315" s="40"/>
      <c r="N315">
        <v>5286</v>
      </c>
      <c r="O315" t="s">
        <v>249</v>
      </c>
      <c r="P315" s="44">
        <f t="shared" si="8"/>
        <v>5286</v>
      </c>
      <c r="Q315" s="40">
        <v>300</v>
      </c>
    </row>
    <row r="316" spans="1:17" ht="15" customHeight="1" x14ac:dyDescent="0.3">
      <c r="A316"/>
      <c r="B316"/>
      <c r="C316" s="44"/>
      <c r="D316" s="40"/>
      <c r="N316">
        <v>5287</v>
      </c>
      <c r="O316"/>
      <c r="P316" s="44">
        <f t="shared" si="8"/>
        <v>5287</v>
      </c>
      <c r="Q316" s="40" t="s">
        <v>380</v>
      </c>
    </row>
    <row r="317" spans="1:17" ht="15" customHeight="1" x14ac:dyDescent="0.3">
      <c r="A317"/>
      <c r="B317"/>
      <c r="C317" s="44"/>
      <c r="D317" s="40"/>
      <c r="N317">
        <v>9287</v>
      </c>
      <c r="O317"/>
      <c r="P317" s="44">
        <f t="shared" si="8"/>
        <v>9287</v>
      </c>
      <c r="Q317" s="40" t="s">
        <v>380</v>
      </c>
    </row>
    <row r="318" spans="1:17" ht="15" customHeight="1" x14ac:dyDescent="0.3">
      <c r="A318"/>
      <c r="B318"/>
      <c r="C318" s="44"/>
      <c r="D318" s="40"/>
      <c r="N318">
        <v>5288</v>
      </c>
      <c r="O318" t="s">
        <v>250</v>
      </c>
      <c r="P318" s="44">
        <f t="shared" si="8"/>
        <v>5288</v>
      </c>
      <c r="Q318" s="40">
        <v>300</v>
      </c>
    </row>
    <row r="319" spans="1:17" ht="15" customHeight="1" x14ac:dyDescent="0.3">
      <c r="A319"/>
      <c r="B319"/>
      <c r="C319" s="44"/>
      <c r="D319" s="40"/>
      <c r="N319">
        <v>5289</v>
      </c>
      <c r="O319" t="s">
        <v>251</v>
      </c>
      <c r="P319" s="44">
        <f t="shared" si="8"/>
        <v>5289</v>
      </c>
      <c r="Q319" s="40">
        <v>300</v>
      </c>
    </row>
    <row r="320" spans="1:17" ht="15" customHeight="1" x14ac:dyDescent="0.3">
      <c r="A320"/>
      <c r="B320"/>
      <c r="C320" s="44"/>
      <c r="D320" s="40"/>
      <c r="N320">
        <v>5290</v>
      </c>
      <c r="O320" t="s">
        <v>252</v>
      </c>
      <c r="P320" s="44">
        <f t="shared" si="8"/>
        <v>5290</v>
      </c>
      <c r="Q320" s="40">
        <v>300</v>
      </c>
    </row>
    <row r="321" spans="1:17" ht="15" customHeight="1" x14ac:dyDescent="0.3">
      <c r="A321"/>
      <c r="B321"/>
      <c r="C321" s="44"/>
      <c r="D321" s="40"/>
      <c r="N321">
        <v>5291</v>
      </c>
      <c r="O321" t="s">
        <v>253</v>
      </c>
      <c r="P321" s="44">
        <f t="shared" si="8"/>
        <v>5291</v>
      </c>
      <c r="Q321" s="40">
        <v>300</v>
      </c>
    </row>
    <row r="322" spans="1:17" ht="15" customHeight="1" x14ac:dyDescent="0.3">
      <c r="A322"/>
      <c r="B322"/>
      <c r="C322" s="44"/>
      <c r="D322" s="40"/>
      <c r="N322">
        <v>5292</v>
      </c>
      <c r="O322" t="s">
        <v>254</v>
      </c>
      <c r="P322" s="44">
        <f t="shared" si="8"/>
        <v>5292</v>
      </c>
      <c r="Q322" s="40">
        <v>300</v>
      </c>
    </row>
    <row r="323" spans="1:17" ht="15" customHeight="1" x14ac:dyDescent="0.3">
      <c r="A323"/>
      <c r="B323"/>
      <c r="C323" s="44"/>
      <c r="D323" s="40"/>
      <c r="N323">
        <v>5293</v>
      </c>
      <c r="O323" t="s">
        <v>670</v>
      </c>
      <c r="P323" s="44">
        <f t="shared" si="8"/>
        <v>5293</v>
      </c>
      <c r="Q323" s="40">
        <v>200</v>
      </c>
    </row>
    <row r="324" spans="1:17" ht="15" customHeight="1" x14ac:dyDescent="0.3">
      <c r="A324"/>
      <c r="B324"/>
      <c r="C324" s="44"/>
      <c r="D324" s="40"/>
      <c r="N324">
        <v>5294</v>
      </c>
      <c r="O324" t="s">
        <v>255</v>
      </c>
      <c r="P324" s="44">
        <f t="shared" si="8"/>
        <v>5294</v>
      </c>
      <c r="Q324" s="40">
        <v>200</v>
      </c>
    </row>
    <row r="325" spans="1:17" ht="15" customHeight="1" x14ac:dyDescent="0.3">
      <c r="A325"/>
      <c r="B325"/>
      <c r="C325" s="44"/>
      <c r="D325" s="40"/>
      <c r="N325">
        <v>5295</v>
      </c>
      <c r="O325" t="s">
        <v>256</v>
      </c>
      <c r="P325" s="44">
        <f t="shared" si="8"/>
        <v>5295</v>
      </c>
      <c r="Q325" s="40">
        <v>200</v>
      </c>
    </row>
    <row r="326" spans="1:17" ht="15" customHeight="1" x14ac:dyDescent="0.3">
      <c r="A326"/>
      <c r="B326"/>
      <c r="C326" s="44"/>
      <c r="D326" s="40"/>
      <c r="N326">
        <v>5296</v>
      </c>
      <c r="O326" t="s">
        <v>257</v>
      </c>
      <c r="P326" s="44">
        <f t="shared" si="8"/>
        <v>5296</v>
      </c>
      <c r="Q326" s="40">
        <v>200</v>
      </c>
    </row>
    <row r="327" spans="1:17" ht="15" customHeight="1" x14ac:dyDescent="0.3">
      <c r="A327"/>
      <c r="B327"/>
      <c r="C327" s="44"/>
      <c r="D327" s="40"/>
      <c r="N327">
        <v>5297</v>
      </c>
      <c r="O327" t="s">
        <v>258</v>
      </c>
      <c r="P327" s="44">
        <f t="shared" si="8"/>
        <v>5297</v>
      </c>
      <c r="Q327" s="40">
        <v>200</v>
      </c>
    </row>
    <row r="328" spans="1:17" ht="15" customHeight="1" x14ac:dyDescent="0.3">
      <c r="A328"/>
      <c r="B328"/>
      <c r="C328" s="44"/>
      <c r="D328" s="40"/>
      <c r="N328">
        <v>5298</v>
      </c>
      <c r="O328" t="s">
        <v>259</v>
      </c>
      <c r="P328" s="44">
        <f t="shared" si="8"/>
        <v>5298</v>
      </c>
      <c r="Q328" s="40">
        <v>300</v>
      </c>
    </row>
    <row r="329" spans="1:17" ht="15" customHeight="1" x14ac:dyDescent="0.3">
      <c r="A329"/>
      <c r="B329"/>
      <c r="C329" s="44"/>
      <c r="D329" s="40"/>
      <c r="N329">
        <v>5299</v>
      </c>
      <c r="O329" t="s">
        <v>260</v>
      </c>
      <c r="P329" s="44">
        <f t="shared" si="8"/>
        <v>5299</v>
      </c>
      <c r="Q329" s="40">
        <v>200</v>
      </c>
    </row>
    <row r="330" spans="1:17" ht="15" customHeight="1" x14ac:dyDescent="0.3">
      <c r="A330"/>
      <c r="B330"/>
      <c r="C330" s="44"/>
      <c r="D330" s="40"/>
      <c r="N330">
        <v>5300</v>
      </c>
      <c r="O330" t="s">
        <v>671</v>
      </c>
      <c r="P330" s="44">
        <f t="shared" si="8"/>
        <v>5300</v>
      </c>
      <c r="Q330" s="40">
        <v>200</v>
      </c>
    </row>
    <row r="331" spans="1:17" ht="15" customHeight="1" x14ac:dyDescent="0.3">
      <c r="A331"/>
      <c r="B331"/>
      <c r="C331" s="44"/>
      <c r="D331" s="40"/>
      <c r="N331">
        <v>5301</v>
      </c>
      <c r="O331" t="s">
        <v>672</v>
      </c>
      <c r="P331" s="44">
        <f t="shared" si="8"/>
        <v>5301</v>
      </c>
      <c r="Q331" s="40">
        <v>300</v>
      </c>
    </row>
    <row r="332" spans="1:17" ht="15" customHeight="1" x14ac:dyDescent="0.3">
      <c r="A332"/>
      <c r="B332"/>
      <c r="C332" s="44"/>
      <c r="D332" s="40"/>
      <c r="N332">
        <v>5302</v>
      </c>
      <c r="O332"/>
      <c r="P332" s="44">
        <f t="shared" si="8"/>
        <v>5302</v>
      </c>
      <c r="Q332" s="40" t="s">
        <v>380</v>
      </c>
    </row>
    <row r="333" spans="1:17" ht="15" customHeight="1" x14ac:dyDescent="0.3">
      <c r="A333"/>
      <c r="B333"/>
      <c r="C333" s="44"/>
      <c r="D333" s="40"/>
      <c r="N333">
        <v>5303</v>
      </c>
      <c r="O333" t="s">
        <v>261</v>
      </c>
      <c r="P333" s="44">
        <f t="shared" si="8"/>
        <v>5303</v>
      </c>
      <c r="Q333" s="40">
        <v>300</v>
      </c>
    </row>
    <row r="334" spans="1:17" ht="15" customHeight="1" x14ac:dyDescent="0.3">
      <c r="A334"/>
      <c r="B334" s="70"/>
      <c r="C334" s="44"/>
      <c r="D334" s="40"/>
      <c r="N334">
        <v>5304</v>
      </c>
      <c r="O334" t="s">
        <v>262</v>
      </c>
      <c r="P334" s="44">
        <f t="shared" si="8"/>
        <v>5304</v>
      </c>
      <c r="Q334" s="40">
        <v>300</v>
      </c>
    </row>
    <row r="335" spans="1:17" ht="15" customHeight="1" x14ac:dyDescent="0.3">
      <c r="A335"/>
      <c r="B335"/>
      <c r="C335" s="44"/>
      <c r="D335" s="40"/>
      <c r="N335">
        <v>5305</v>
      </c>
      <c r="O335" t="s">
        <v>670</v>
      </c>
      <c r="P335" s="44">
        <f t="shared" si="8"/>
        <v>5305</v>
      </c>
      <c r="Q335" s="40">
        <v>200</v>
      </c>
    </row>
    <row r="336" spans="1:17" ht="15" customHeight="1" x14ac:dyDescent="0.3">
      <c r="A336"/>
      <c r="B336"/>
      <c r="C336" s="44"/>
      <c r="D336" s="40"/>
      <c r="N336">
        <v>5306</v>
      </c>
      <c r="O336" t="s">
        <v>263</v>
      </c>
      <c r="P336" s="44">
        <f t="shared" si="8"/>
        <v>5306</v>
      </c>
      <c r="Q336" s="40">
        <v>300</v>
      </c>
    </row>
    <row r="337" spans="1:17" ht="15" customHeight="1" x14ac:dyDescent="0.3">
      <c r="A337"/>
      <c r="B337"/>
      <c r="C337" s="44"/>
      <c r="D337" s="40"/>
      <c r="N337">
        <v>5307</v>
      </c>
      <c r="O337" t="s">
        <v>264</v>
      </c>
      <c r="P337" s="44">
        <f t="shared" si="8"/>
        <v>5307</v>
      </c>
      <c r="Q337" s="40">
        <v>500</v>
      </c>
    </row>
    <row r="338" spans="1:17" ht="15" customHeight="1" x14ac:dyDescent="0.3">
      <c r="A338"/>
      <c r="B338"/>
      <c r="C338" s="44"/>
      <c r="D338" s="40"/>
      <c r="N338">
        <v>9307</v>
      </c>
      <c r="O338" t="s">
        <v>265</v>
      </c>
      <c r="P338" s="44">
        <f t="shared" si="8"/>
        <v>9307</v>
      </c>
      <c r="Q338" s="40">
        <v>905</v>
      </c>
    </row>
    <row r="339" spans="1:17" ht="15" customHeight="1" x14ac:dyDescent="0.3">
      <c r="A339"/>
      <c r="B339"/>
      <c r="C339" s="44"/>
      <c r="D339" s="40"/>
      <c r="N339">
        <v>5308</v>
      </c>
      <c r="O339" t="s">
        <v>266</v>
      </c>
      <c r="P339" s="44">
        <f t="shared" si="8"/>
        <v>5308</v>
      </c>
      <c r="Q339" s="40">
        <v>300</v>
      </c>
    </row>
    <row r="340" spans="1:17" ht="15" customHeight="1" x14ac:dyDescent="0.3">
      <c r="A340"/>
      <c r="B340"/>
      <c r="C340" s="44"/>
      <c r="D340" s="40"/>
      <c r="N340">
        <v>5309</v>
      </c>
      <c r="O340" t="s">
        <v>267</v>
      </c>
      <c r="P340" s="44">
        <f t="shared" si="8"/>
        <v>5309</v>
      </c>
      <c r="Q340" s="40">
        <v>500</v>
      </c>
    </row>
    <row r="341" spans="1:17" ht="15" customHeight="1" x14ac:dyDescent="0.3">
      <c r="A341"/>
      <c r="B341"/>
      <c r="C341" s="44"/>
      <c r="D341" s="40"/>
      <c r="N341">
        <v>9309</v>
      </c>
      <c r="O341" t="s">
        <v>268</v>
      </c>
      <c r="P341" s="44">
        <f t="shared" si="8"/>
        <v>9309</v>
      </c>
      <c r="Q341" s="40">
        <v>905</v>
      </c>
    </row>
    <row r="342" spans="1:17" ht="15" customHeight="1" x14ac:dyDescent="0.3">
      <c r="A342"/>
      <c r="B342"/>
      <c r="C342" s="44"/>
      <c r="D342" s="40"/>
      <c r="N342">
        <v>5310</v>
      </c>
      <c r="O342"/>
      <c r="P342" s="44">
        <f t="shared" si="8"/>
        <v>5310</v>
      </c>
      <c r="Q342" s="40" t="s">
        <v>380</v>
      </c>
    </row>
    <row r="343" spans="1:17" ht="15" customHeight="1" x14ac:dyDescent="0.3">
      <c r="A343"/>
      <c r="B343" s="71"/>
      <c r="C343" s="44"/>
      <c r="D343" s="40"/>
      <c r="N343">
        <v>5311</v>
      </c>
      <c r="O343" t="s">
        <v>269</v>
      </c>
      <c r="P343" s="44">
        <f t="shared" si="8"/>
        <v>5311</v>
      </c>
      <c r="Q343" s="40">
        <v>500</v>
      </c>
    </row>
    <row r="344" spans="1:17" ht="15" customHeight="1" x14ac:dyDescent="0.3">
      <c r="A344"/>
      <c r="B344" s="71"/>
      <c r="C344" s="44"/>
      <c r="D344" s="40"/>
      <c r="N344">
        <v>5312</v>
      </c>
      <c r="O344" t="s">
        <v>673</v>
      </c>
      <c r="P344" s="44">
        <f t="shared" si="8"/>
        <v>5312</v>
      </c>
      <c r="Q344" s="40">
        <v>500</v>
      </c>
    </row>
    <row r="345" spans="1:17" ht="15" customHeight="1" x14ac:dyDescent="0.3">
      <c r="A345"/>
      <c r="B345"/>
      <c r="C345" s="44"/>
      <c r="D345" s="40"/>
      <c r="N345">
        <v>5313</v>
      </c>
      <c r="O345"/>
      <c r="P345" s="44">
        <f t="shared" si="8"/>
        <v>5313</v>
      </c>
      <c r="Q345" s="40" t="s">
        <v>380</v>
      </c>
    </row>
    <row r="346" spans="1:17" ht="15" customHeight="1" x14ac:dyDescent="0.3">
      <c r="A346"/>
      <c r="B346"/>
      <c r="C346" s="44"/>
      <c r="D346" s="40"/>
      <c r="N346">
        <v>5314</v>
      </c>
      <c r="O346" t="s">
        <v>270</v>
      </c>
      <c r="P346" s="44">
        <f t="shared" si="8"/>
        <v>5314</v>
      </c>
      <c r="Q346" s="40">
        <v>500</v>
      </c>
    </row>
    <row r="347" spans="1:17" ht="15" customHeight="1" x14ac:dyDescent="0.3">
      <c r="A347"/>
      <c r="B347"/>
      <c r="C347" s="44"/>
      <c r="D347" s="40"/>
      <c r="N347">
        <v>5315</v>
      </c>
      <c r="O347"/>
      <c r="P347" s="44">
        <f t="shared" si="8"/>
        <v>5315</v>
      </c>
      <c r="Q347" s="40" t="s">
        <v>380</v>
      </c>
    </row>
    <row r="348" spans="1:17" ht="15" customHeight="1" x14ac:dyDescent="0.3">
      <c r="A348"/>
      <c r="B348"/>
      <c r="C348" s="44"/>
      <c r="D348" s="40"/>
      <c r="N348">
        <v>5316</v>
      </c>
      <c r="O348"/>
      <c r="P348" s="44">
        <f t="shared" si="8"/>
        <v>5316</v>
      </c>
      <c r="Q348" s="40" t="s">
        <v>380</v>
      </c>
    </row>
    <row r="349" spans="1:17" ht="15" customHeight="1" x14ac:dyDescent="0.3">
      <c r="A349"/>
      <c r="B349"/>
      <c r="C349" s="44"/>
      <c r="D349" s="40"/>
      <c r="N349">
        <v>5317</v>
      </c>
      <c r="O349" t="s">
        <v>674</v>
      </c>
      <c r="P349" s="44">
        <f t="shared" si="8"/>
        <v>5317</v>
      </c>
      <c r="Q349" s="40">
        <v>500</v>
      </c>
    </row>
    <row r="350" spans="1:17" ht="15" customHeight="1" x14ac:dyDescent="0.3">
      <c r="A350"/>
      <c r="B350"/>
      <c r="C350" s="44"/>
      <c r="D350" s="40"/>
      <c r="N350">
        <v>5318</v>
      </c>
      <c r="O350" t="s">
        <v>675</v>
      </c>
      <c r="P350" s="44">
        <f t="shared" si="8"/>
        <v>5318</v>
      </c>
      <c r="Q350" s="40">
        <v>500</v>
      </c>
    </row>
    <row r="351" spans="1:17" ht="15" customHeight="1" x14ac:dyDescent="0.3">
      <c r="A351"/>
      <c r="B351"/>
      <c r="C351" s="44"/>
      <c r="D351" s="40"/>
      <c r="N351">
        <v>5319</v>
      </c>
      <c r="O351" t="s">
        <v>676</v>
      </c>
      <c r="P351" s="44">
        <f t="shared" si="8"/>
        <v>5319</v>
      </c>
      <c r="Q351" s="40">
        <v>500</v>
      </c>
    </row>
    <row r="352" spans="1:17" ht="15" customHeight="1" x14ac:dyDescent="0.3">
      <c r="A352"/>
      <c r="B352"/>
      <c r="C352" s="44"/>
      <c r="D352" s="40"/>
      <c r="N352">
        <v>9319</v>
      </c>
      <c r="O352" t="s">
        <v>271</v>
      </c>
      <c r="P352" s="44">
        <f t="shared" si="8"/>
        <v>9319</v>
      </c>
      <c r="Q352" s="40">
        <v>905</v>
      </c>
    </row>
    <row r="353" spans="1:17" ht="15" customHeight="1" x14ac:dyDescent="0.3">
      <c r="A353"/>
      <c r="B353"/>
      <c r="C353" s="44"/>
      <c r="D353" s="40"/>
      <c r="N353">
        <v>5320</v>
      </c>
      <c r="O353" t="s">
        <v>272</v>
      </c>
      <c r="P353" s="44">
        <f t="shared" si="8"/>
        <v>5320</v>
      </c>
      <c r="Q353" s="40">
        <v>500</v>
      </c>
    </row>
    <row r="354" spans="1:17" ht="15" customHeight="1" x14ac:dyDescent="0.3">
      <c r="A354"/>
      <c r="B354"/>
      <c r="C354" s="44"/>
      <c r="D354" s="40"/>
      <c r="N354">
        <v>5321</v>
      </c>
      <c r="O354" t="s">
        <v>677</v>
      </c>
      <c r="P354" s="44">
        <f t="shared" si="8"/>
        <v>5321</v>
      </c>
      <c r="Q354" s="40">
        <v>500</v>
      </c>
    </row>
    <row r="355" spans="1:17" ht="15" customHeight="1" x14ac:dyDescent="0.3">
      <c r="A355"/>
      <c r="B355"/>
      <c r="C355" s="44"/>
      <c r="D355" s="40"/>
      <c r="N355">
        <v>5322</v>
      </c>
      <c r="O355"/>
      <c r="P355" s="44">
        <f t="shared" si="8"/>
        <v>5322</v>
      </c>
      <c r="Q355" s="40" t="s">
        <v>380</v>
      </c>
    </row>
    <row r="356" spans="1:17" ht="15" customHeight="1" x14ac:dyDescent="0.3">
      <c r="A356"/>
      <c r="B356"/>
      <c r="C356" s="44"/>
      <c r="D356" s="40"/>
      <c r="N356">
        <v>5323</v>
      </c>
      <c r="O356" t="s">
        <v>273</v>
      </c>
      <c r="P356" s="44">
        <f t="shared" si="8"/>
        <v>5323</v>
      </c>
      <c r="Q356" s="40">
        <v>300</v>
      </c>
    </row>
    <row r="357" spans="1:17" ht="15" customHeight="1" x14ac:dyDescent="0.3">
      <c r="A357"/>
      <c r="B357"/>
      <c r="C357" s="44"/>
      <c r="D357" s="40"/>
      <c r="N357">
        <v>5324</v>
      </c>
      <c r="O357" t="s">
        <v>274</v>
      </c>
      <c r="P357" s="44">
        <f t="shared" si="8"/>
        <v>5324</v>
      </c>
      <c r="Q357" s="40">
        <v>300</v>
      </c>
    </row>
    <row r="358" spans="1:17" ht="15" customHeight="1" x14ac:dyDescent="0.3">
      <c r="A358"/>
      <c r="B358"/>
      <c r="C358" s="44"/>
      <c r="D358" s="40"/>
      <c r="N358">
        <v>5325</v>
      </c>
      <c r="O358" t="s">
        <v>275</v>
      </c>
      <c r="P358" s="44">
        <f t="shared" ref="P358:P421" si="9">N358</f>
        <v>5325</v>
      </c>
      <c r="Q358" s="40">
        <v>300</v>
      </c>
    </row>
    <row r="359" spans="1:17" ht="15" customHeight="1" x14ac:dyDescent="0.3">
      <c r="A359"/>
      <c r="B359"/>
      <c r="C359" s="44"/>
      <c r="D359" s="40"/>
      <c r="N359">
        <v>5326</v>
      </c>
      <c r="O359" t="s">
        <v>276</v>
      </c>
      <c r="P359" s="44">
        <f t="shared" si="9"/>
        <v>5326</v>
      </c>
      <c r="Q359" s="40">
        <v>500</v>
      </c>
    </row>
    <row r="360" spans="1:17" ht="15" customHeight="1" x14ac:dyDescent="0.3">
      <c r="A360"/>
      <c r="B360" s="70"/>
      <c r="C360" s="44"/>
      <c r="D360" s="40"/>
      <c r="N360">
        <v>5327</v>
      </c>
      <c r="O360" t="s">
        <v>678</v>
      </c>
      <c r="P360" s="44">
        <f t="shared" si="9"/>
        <v>5327</v>
      </c>
      <c r="Q360" s="40">
        <v>500</v>
      </c>
    </row>
    <row r="361" spans="1:17" ht="15" customHeight="1" x14ac:dyDescent="0.3">
      <c r="A361"/>
      <c r="B361"/>
      <c r="C361" s="44"/>
      <c r="D361" s="40"/>
      <c r="N361">
        <v>5328</v>
      </c>
      <c r="O361" t="s">
        <v>675</v>
      </c>
      <c r="P361" s="44">
        <f t="shared" si="9"/>
        <v>5328</v>
      </c>
      <c r="Q361" s="40">
        <v>500</v>
      </c>
    </row>
    <row r="362" spans="1:17" ht="15" customHeight="1" x14ac:dyDescent="0.3">
      <c r="A362"/>
      <c r="B362"/>
      <c r="C362" s="44"/>
      <c r="D362" s="40"/>
      <c r="N362">
        <v>5329</v>
      </c>
      <c r="O362" t="s">
        <v>277</v>
      </c>
      <c r="P362" s="44">
        <f t="shared" si="9"/>
        <v>5329</v>
      </c>
      <c r="Q362" s="40">
        <v>300</v>
      </c>
    </row>
    <row r="363" spans="1:17" ht="15" customHeight="1" x14ac:dyDescent="0.3">
      <c r="A363"/>
      <c r="B363"/>
      <c r="C363" s="44"/>
      <c r="D363" s="40"/>
      <c r="N363">
        <v>5330</v>
      </c>
      <c r="O363" t="s">
        <v>278</v>
      </c>
      <c r="P363" s="44">
        <f t="shared" si="9"/>
        <v>5330</v>
      </c>
      <c r="Q363" s="40">
        <v>500</v>
      </c>
    </row>
    <row r="364" spans="1:17" ht="15" customHeight="1" x14ac:dyDescent="0.3">
      <c r="A364"/>
      <c r="B364"/>
      <c r="C364" s="44"/>
      <c r="D364" s="40"/>
      <c r="N364">
        <v>5331</v>
      </c>
      <c r="O364"/>
      <c r="P364" s="44">
        <f t="shared" si="9"/>
        <v>5331</v>
      </c>
      <c r="Q364" s="40" t="s">
        <v>380</v>
      </c>
    </row>
    <row r="365" spans="1:17" ht="15" customHeight="1" x14ac:dyDescent="0.3">
      <c r="A365"/>
      <c r="B365"/>
      <c r="C365" s="44"/>
      <c r="D365" s="40"/>
      <c r="N365">
        <v>5332</v>
      </c>
      <c r="O365" t="s">
        <v>679</v>
      </c>
      <c r="P365" s="44">
        <f t="shared" si="9"/>
        <v>5332</v>
      </c>
      <c r="Q365" s="40">
        <v>500</v>
      </c>
    </row>
    <row r="366" spans="1:17" ht="15" customHeight="1" x14ac:dyDescent="0.3">
      <c r="A366"/>
      <c r="B366"/>
      <c r="C366" s="44"/>
      <c r="D366" s="40"/>
      <c r="N366">
        <v>5333</v>
      </c>
      <c r="O366" t="s">
        <v>279</v>
      </c>
      <c r="P366" s="44">
        <f t="shared" si="9"/>
        <v>5333</v>
      </c>
      <c r="Q366" s="40">
        <v>300</v>
      </c>
    </row>
    <row r="367" spans="1:17" ht="15" customHeight="1" x14ac:dyDescent="0.3">
      <c r="A367"/>
      <c r="B367"/>
      <c r="C367" s="44"/>
      <c r="D367" s="40"/>
      <c r="N367">
        <v>5334</v>
      </c>
      <c r="O367" t="s">
        <v>280</v>
      </c>
      <c r="P367" s="44">
        <f t="shared" si="9"/>
        <v>5334</v>
      </c>
      <c r="Q367" s="40">
        <v>300</v>
      </c>
    </row>
    <row r="368" spans="1:17" ht="15" customHeight="1" x14ac:dyDescent="0.3">
      <c r="A368"/>
      <c r="B368"/>
      <c r="C368" s="44"/>
      <c r="D368" s="40"/>
      <c r="N368">
        <v>5335</v>
      </c>
      <c r="O368"/>
      <c r="P368" s="44">
        <f t="shared" si="9"/>
        <v>5335</v>
      </c>
      <c r="Q368" s="40" t="s">
        <v>380</v>
      </c>
    </row>
    <row r="369" spans="1:17" ht="15" customHeight="1" x14ac:dyDescent="0.3">
      <c r="A369"/>
      <c r="B369"/>
      <c r="C369" s="44"/>
      <c r="D369" s="40"/>
      <c r="N369">
        <v>5336</v>
      </c>
      <c r="O369" t="s">
        <v>281</v>
      </c>
      <c r="P369" s="44">
        <f t="shared" si="9"/>
        <v>5336</v>
      </c>
      <c r="Q369" s="40">
        <v>500</v>
      </c>
    </row>
    <row r="370" spans="1:17" ht="15" customHeight="1" x14ac:dyDescent="0.3">
      <c r="A370"/>
      <c r="B370" s="70"/>
      <c r="C370" s="44"/>
      <c r="D370" s="40"/>
      <c r="N370">
        <v>9336</v>
      </c>
      <c r="O370" t="s">
        <v>282</v>
      </c>
      <c r="P370" s="44">
        <f t="shared" si="9"/>
        <v>9336</v>
      </c>
      <c r="Q370" s="40">
        <v>905</v>
      </c>
    </row>
    <row r="371" spans="1:17" ht="15" customHeight="1" x14ac:dyDescent="0.3">
      <c r="A371"/>
      <c r="B371"/>
      <c r="C371" s="44"/>
      <c r="D371" s="40"/>
      <c r="N371">
        <v>5337</v>
      </c>
      <c r="O371"/>
      <c r="P371" s="44">
        <f t="shared" si="9"/>
        <v>5337</v>
      </c>
      <c r="Q371" s="40" t="s">
        <v>380</v>
      </c>
    </row>
    <row r="372" spans="1:17" ht="15" customHeight="1" x14ac:dyDescent="0.3">
      <c r="A372"/>
      <c r="B372"/>
      <c r="C372" s="44"/>
      <c r="D372" s="40"/>
      <c r="N372">
        <v>5338</v>
      </c>
      <c r="O372" t="s">
        <v>283</v>
      </c>
      <c r="P372" s="44">
        <f t="shared" si="9"/>
        <v>5338</v>
      </c>
      <c r="Q372" s="40">
        <v>500</v>
      </c>
    </row>
    <row r="373" spans="1:17" ht="15" customHeight="1" x14ac:dyDescent="0.3">
      <c r="A373"/>
      <c r="B373"/>
      <c r="C373" s="44"/>
      <c r="D373" s="40"/>
      <c r="N373">
        <v>5339</v>
      </c>
      <c r="O373" t="s">
        <v>284</v>
      </c>
      <c r="P373" s="44">
        <f t="shared" si="9"/>
        <v>5339</v>
      </c>
      <c r="Q373" s="40">
        <v>500</v>
      </c>
    </row>
    <row r="374" spans="1:17" ht="15" customHeight="1" x14ac:dyDescent="0.3">
      <c r="A374"/>
      <c r="B374"/>
      <c r="C374" s="44"/>
      <c r="D374" s="40"/>
      <c r="N374">
        <v>5340</v>
      </c>
      <c r="O374"/>
      <c r="P374" s="44">
        <f t="shared" si="9"/>
        <v>5340</v>
      </c>
      <c r="Q374" s="40" t="s">
        <v>380</v>
      </c>
    </row>
    <row r="375" spans="1:17" ht="15" customHeight="1" x14ac:dyDescent="0.3">
      <c r="A375"/>
      <c r="B375"/>
      <c r="C375" s="44"/>
      <c r="D375" s="40"/>
      <c r="N375">
        <v>5341</v>
      </c>
      <c r="O375" t="s">
        <v>285</v>
      </c>
      <c r="P375" s="44">
        <f t="shared" si="9"/>
        <v>5341</v>
      </c>
      <c r="Q375" s="40">
        <v>500</v>
      </c>
    </row>
    <row r="376" spans="1:17" ht="15" customHeight="1" x14ac:dyDescent="0.3">
      <c r="A376"/>
      <c r="B376"/>
      <c r="C376" s="44"/>
      <c r="D376" s="40"/>
      <c r="N376">
        <v>5342</v>
      </c>
      <c r="O376" t="s">
        <v>286</v>
      </c>
      <c r="P376" s="44">
        <f t="shared" si="9"/>
        <v>5342</v>
      </c>
      <c r="Q376" s="40">
        <v>500</v>
      </c>
    </row>
    <row r="377" spans="1:17" ht="15" customHeight="1" x14ac:dyDescent="0.3">
      <c r="A377"/>
      <c r="B377"/>
      <c r="C377" s="44"/>
      <c r="D377" s="40"/>
      <c r="N377">
        <v>5343</v>
      </c>
      <c r="O377" t="s">
        <v>680</v>
      </c>
      <c r="P377" s="44">
        <f t="shared" si="9"/>
        <v>5343</v>
      </c>
      <c r="Q377" s="40">
        <v>300</v>
      </c>
    </row>
    <row r="378" spans="1:17" ht="15" customHeight="1" x14ac:dyDescent="0.3">
      <c r="A378"/>
      <c r="B378"/>
      <c r="C378" s="44"/>
      <c r="D378" s="40"/>
      <c r="N378">
        <v>5344</v>
      </c>
      <c r="O378" t="s">
        <v>287</v>
      </c>
      <c r="P378" s="44">
        <f t="shared" si="9"/>
        <v>5344</v>
      </c>
      <c r="Q378" s="40">
        <v>300</v>
      </c>
    </row>
    <row r="379" spans="1:17" ht="15" customHeight="1" x14ac:dyDescent="0.3">
      <c r="A379"/>
      <c r="B379"/>
      <c r="C379" s="44"/>
      <c r="D379" s="40"/>
      <c r="N379">
        <v>5345</v>
      </c>
      <c r="O379" t="s">
        <v>681</v>
      </c>
      <c r="P379" s="44">
        <f t="shared" si="9"/>
        <v>5345</v>
      </c>
      <c r="Q379" s="40">
        <v>500</v>
      </c>
    </row>
    <row r="380" spans="1:17" ht="15" customHeight="1" x14ac:dyDescent="0.3">
      <c r="A380" s="72"/>
      <c r="B380" s="70"/>
      <c r="C380" s="44"/>
      <c r="D380" s="40"/>
      <c r="N380">
        <v>5346</v>
      </c>
      <c r="O380"/>
      <c r="P380" s="44">
        <f t="shared" si="9"/>
        <v>5346</v>
      </c>
      <c r="Q380" s="40" t="s">
        <v>380</v>
      </c>
    </row>
    <row r="381" spans="1:17" ht="15" customHeight="1" x14ac:dyDescent="0.3">
      <c r="A381" s="23"/>
      <c r="B381"/>
      <c r="C381" s="44"/>
      <c r="D381" s="40"/>
      <c r="N381">
        <v>5347</v>
      </c>
      <c r="O381" t="s">
        <v>682</v>
      </c>
      <c r="P381" s="44">
        <f t="shared" si="9"/>
        <v>5347</v>
      </c>
      <c r="Q381" s="40">
        <v>500</v>
      </c>
    </row>
    <row r="382" spans="1:17" ht="15" customHeight="1" x14ac:dyDescent="0.3">
      <c r="A382" s="23"/>
      <c r="B382"/>
      <c r="C382" s="44"/>
      <c r="D382" s="40"/>
      <c r="N382">
        <v>5348</v>
      </c>
      <c r="O382"/>
      <c r="P382" s="44">
        <f t="shared" si="9"/>
        <v>5348</v>
      </c>
      <c r="Q382" s="40" t="s">
        <v>380</v>
      </c>
    </row>
    <row r="383" spans="1:17" ht="15" customHeight="1" x14ac:dyDescent="0.3">
      <c r="A383" s="23"/>
      <c r="B383"/>
      <c r="C383" s="44"/>
      <c r="D383" s="40"/>
      <c r="N383">
        <v>5349</v>
      </c>
      <c r="O383"/>
      <c r="P383" s="44">
        <f t="shared" si="9"/>
        <v>5349</v>
      </c>
      <c r="Q383" s="40" t="s">
        <v>380</v>
      </c>
    </row>
    <row r="384" spans="1:17" ht="15" customHeight="1" x14ac:dyDescent="0.3">
      <c r="A384" s="23"/>
      <c r="B384"/>
      <c r="C384" s="44"/>
      <c r="D384" s="40"/>
      <c r="N384">
        <v>5350</v>
      </c>
      <c r="O384" t="s">
        <v>288</v>
      </c>
      <c r="P384" s="44">
        <f t="shared" si="9"/>
        <v>5350</v>
      </c>
      <c r="Q384" s="40">
        <v>500</v>
      </c>
    </row>
    <row r="385" spans="1:17" ht="15" customHeight="1" x14ac:dyDescent="0.3">
      <c r="A385" s="23"/>
      <c r="B385"/>
      <c r="C385" s="44"/>
      <c r="D385" s="40"/>
      <c r="N385">
        <v>5351</v>
      </c>
      <c r="O385"/>
      <c r="P385" s="44">
        <f t="shared" si="9"/>
        <v>5351</v>
      </c>
      <c r="Q385" s="40" t="s">
        <v>380</v>
      </c>
    </row>
    <row r="386" spans="1:17" ht="15" customHeight="1" x14ac:dyDescent="0.3">
      <c r="A386" s="72"/>
      <c r="B386" s="70"/>
      <c r="C386" s="44"/>
      <c r="D386" s="40"/>
      <c r="N386">
        <v>5352</v>
      </c>
      <c r="O386"/>
      <c r="P386" s="44">
        <f t="shared" si="9"/>
        <v>5352</v>
      </c>
      <c r="Q386" s="40" t="s">
        <v>380</v>
      </c>
    </row>
    <row r="387" spans="1:17" ht="15" customHeight="1" x14ac:dyDescent="0.3">
      <c r="A387" s="23"/>
      <c r="B387"/>
      <c r="C387" s="44"/>
      <c r="D387" s="40"/>
      <c r="N387">
        <v>5353</v>
      </c>
      <c r="O387" t="s">
        <v>289</v>
      </c>
      <c r="P387" s="44">
        <f t="shared" si="9"/>
        <v>5353</v>
      </c>
      <c r="Q387" s="40">
        <v>500</v>
      </c>
    </row>
    <row r="388" spans="1:17" ht="15" customHeight="1" x14ac:dyDescent="0.3">
      <c r="A388" s="23"/>
      <c r="B388"/>
      <c r="C388" s="44"/>
      <c r="D388" s="40"/>
      <c r="N388">
        <v>5354</v>
      </c>
      <c r="O388" t="s">
        <v>683</v>
      </c>
      <c r="P388" s="44">
        <f t="shared" si="9"/>
        <v>5354</v>
      </c>
      <c r="Q388" s="40">
        <v>500</v>
      </c>
    </row>
    <row r="389" spans="1:17" ht="15" customHeight="1" x14ac:dyDescent="0.3">
      <c r="A389" s="23"/>
      <c r="B389"/>
      <c r="C389" s="44"/>
      <c r="D389" s="40"/>
      <c r="N389">
        <v>5355</v>
      </c>
      <c r="O389" t="s">
        <v>684</v>
      </c>
      <c r="P389" s="44">
        <f t="shared" si="9"/>
        <v>5355</v>
      </c>
      <c r="Q389" s="40">
        <v>500</v>
      </c>
    </row>
    <row r="390" spans="1:17" ht="15" customHeight="1" x14ac:dyDescent="0.3">
      <c r="A390" s="72"/>
      <c r="B390" s="70"/>
      <c r="C390" s="44"/>
      <c r="D390" s="40"/>
      <c r="N390">
        <v>5356</v>
      </c>
      <c r="O390" t="s">
        <v>290</v>
      </c>
      <c r="P390" s="44">
        <f t="shared" si="9"/>
        <v>5356</v>
      </c>
      <c r="Q390" s="40">
        <v>500</v>
      </c>
    </row>
    <row r="391" spans="1:17" ht="15" customHeight="1" x14ac:dyDescent="0.3">
      <c r="A391" s="23"/>
      <c r="B391"/>
      <c r="C391" s="44"/>
      <c r="D391" s="40"/>
      <c r="N391">
        <v>5357</v>
      </c>
      <c r="O391" t="s">
        <v>291</v>
      </c>
      <c r="P391" s="44">
        <f t="shared" si="9"/>
        <v>5357</v>
      </c>
      <c r="Q391" s="40">
        <v>500</v>
      </c>
    </row>
    <row r="392" spans="1:17" ht="15" customHeight="1" x14ac:dyDescent="0.3">
      <c r="A392" s="23"/>
      <c r="B392"/>
      <c r="C392" s="44"/>
      <c r="D392" s="40"/>
      <c r="N392">
        <v>5358</v>
      </c>
      <c r="O392" t="s">
        <v>685</v>
      </c>
      <c r="P392" s="44">
        <f t="shared" si="9"/>
        <v>5358</v>
      </c>
      <c r="Q392" s="40">
        <v>500</v>
      </c>
    </row>
    <row r="393" spans="1:17" ht="15" customHeight="1" x14ac:dyDescent="0.3">
      <c r="A393" s="72"/>
      <c r="B393" s="70"/>
      <c r="C393" s="44"/>
      <c r="D393" s="40"/>
      <c r="N393">
        <v>5359</v>
      </c>
      <c r="O393" t="s">
        <v>292</v>
      </c>
      <c r="P393" s="44">
        <f t="shared" si="9"/>
        <v>5359</v>
      </c>
      <c r="Q393" s="40">
        <v>500</v>
      </c>
    </row>
    <row r="394" spans="1:17" ht="15" customHeight="1" x14ac:dyDescent="0.3">
      <c r="A394" s="72"/>
      <c r="B394" s="70"/>
      <c r="C394" s="44"/>
      <c r="D394" s="40"/>
      <c r="N394">
        <v>5360</v>
      </c>
      <c r="O394" t="s">
        <v>686</v>
      </c>
      <c r="P394" s="44">
        <f t="shared" si="9"/>
        <v>5360</v>
      </c>
      <c r="Q394" s="40">
        <v>500</v>
      </c>
    </row>
    <row r="395" spans="1:17" ht="15" customHeight="1" x14ac:dyDescent="0.3">
      <c r="A395" s="72"/>
      <c r="B395" s="70"/>
      <c r="C395" s="44"/>
      <c r="D395" s="40"/>
      <c r="N395">
        <v>5361</v>
      </c>
      <c r="O395"/>
      <c r="P395" s="44">
        <f t="shared" si="9"/>
        <v>5361</v>
      </c>
      <c r="Q395" s="40" t="s">
        <v>380</v>
      </c>
    </row>
    <row r="396" spans="1:17" ht="15" customHeight="1" x14ac:dyDescent="0.3">
      <c r="A396"/>
      <c r="B396"/>
      <c r="C396" s="44"/>
      <c r="D396" s="40"/>
      <c r="N396">
        <v>5362</v>
      </c>
      <c r="O396" t="s">
        <v>293</v>
      </c>
      <c r="P396" s="44">
        <f t="shared" si="9"/>
        <v>5362</v>
      </c>
      <c r="Q396" s="40">
        <v>500</v>
      </c>
    </row>
    <row r="397" spans="1:17" ht="15" customHeight="1" x14ac:dyDescent="0.3">
      <c r="A397"/>
      <c r="B397"/>
      <c r="C397" s="44"/>
      <c r="D397" s="40"/>
      <c r="N397">
        <v>5363</v>
      </c>
      <c r="O397" t="s">
        <v>687</v>
      </c>
      <c r="P397" s="44">
        <f t="shared" si="9"/>
        <v>5363</v>
      </c>
      <c r="Q397" s="40">
        <v>500</v>
      </c>
    </row>
    <row r="398" spans="1:17" ht="15" customHeight="1" x14ac:dyDescent="0.3">
      <c r="A398"/>
      <c r="B398"/>
      <c r="C398" s="44"/>
      <c r="D398" s="40"/>
      <c r="N398">
        <v>5364</v>
      </c>
      <c r="O398" t="s">
        <v>294</v>
      </c>
      <c r="P398" s="44">
        <f t="shared" si="9"/>
        <v>5364</v>
      </c>
      <c r="Q398" s="40">
        <v>500</v>
      </c>
    </row>
    <row r="399" spans="1:17" ht="15" customHeight="1" x14ac:dyDescent="0.3">
      <c r="A399"/>
      <c r="B399"/>
      <c r="C399" s="44"/>
      <c r="D399" s="40"/>
      <c r="N399">
        <v>5365</v>
      </c>
      <c r="O399" t="s">
        <v>295</v>
      </c>
      <c r="P399" s="44">
        <f t="shared" si="9"/>
        <v>5365</v>
      </c>
      <c r="Q399" s="40">
        <v>500</v>
      </c>
    </row>
    <row r="400" spans="1:17" ht="15" customHeight="1" x14ac:dyDescent="0.3">
      <c r="A400"/>
      <c r="B400"/>
      <c r="C400" s="44"/>
      <c r="D400" s="40"/>
      <c r="N400">
        <v>5366</v>
      </c>
      <c r="O400" t="s">
        <v>690</v>
      </c>
      <c r="P400" s="44">
        <f t="shared" si="9"/>
        <v>5366</v>
      </c>
      <c r="Q400" s="40">
        <v>500</v>
      </c>
    </row>
    <row r="401" spans="1:17" ht="15" customHeight="1" x14ac:dyDescent="0.3">
      <c r="A401"/>
      <c r="B401"/>
      <c r="C401" s="44"/>
      <c r="D401" s="40"/>
      <c r="N401">
        <v>5367</v>
      </c>
      <c r="O401"/>
      <c r="P401" s="44">
        <f t="shared" si="9"/>
        <v>5367</v>
      </c>
      <c r="Q401" s="40" t="s">
        <v>380</v>
      </c>
    </row>
    <row r="402" spans="1:17" ht="15" customHeight="1" x14ac:dyDescent="0.3">
      <c r="A402"/>
      <c r="B402"/>
      <c r="C402" s="44"/>
      <c r="D402" s="40"/>
      <c r="N402">
        <v>5368</v>
      </c>
      <c r="O402" t="s">
        <v>688</v>
      </c>
      <c r="P402" s="44">
        <f t="shared" si="9"/>
        <v>5368</v>
      </c>
      <c r="Q402" s="40">
        <v>500</v>
      </c>
    </row>
    <row r="403" spans="1:17" ht="15" customHeight="1" x14ac:dyDescent="0.3">
      <c r="A403"/>
      <c r="B403"/>
      <c r="C403" s="44"/>
      <c r="D403" s="40"/>
      <c r="N403">
        <v>5369</v>
      </c>
      <c r="O403" t="s">
        <v>689</v>
      </c>
      <c r="P403" s="44">
        <f t="shared" si="9"/>
        <v>5369</v>
      </c>
      <c r="Q403" s="40">
        <v>500</v>
      </c>
    </row>
    <row r="404" spans="1:17" ht="15" customHeight="1" x14ac:dyDescent="0.3">
      <c r="A404"/>
      <c r="B404"/>
      <c r="C404" s="44"/>
      <c r="D404" s="40"/>
      <c r="N404">
        <v>5370</v>
      </c>
      <c r="O404" t="s">
        <v>296</v>
      </c>
      <c r="P404" s="44">
        <f t="shared" si="9"/>
        <v>5370</v>
      </c>
      <c r="Q404" s="40">
        <v>500</v>
      </c>
    </row>
    <row r="405" spans="1:17" ht="15" customHeight="1" x14ac:dyDescent="0.3">
      <c r="A405"/>
      <c r="B405"/>
      <c r="C405" s="44"/>
      <c r="D405" s="40"/>
      <c r="N405">
        <v>9370</v>
      </c>
      <c r="O405" t="s">
        <v>297</v>
      </c>
      <c r="P405" s="44">
        <f t="shared" si="9"/>
        <v>9370</v>
      </c>
      <c r="Q405" s="40">
        <v>905</v>
      </c>
    </row>
    <row r="406" spans="1:17" ht="15" customHeight="1" x14ac:dyDescent="0.3">
      <c r="A406"/>
      <c r="B406"/>
      <c r="C406" s="44"/>
      <c r="D406" s="40"/>
      <c r="N406">
        <v>5371</v>
      </c>
      <c r="O406" t="s">
        <v>298</v>
      </c>
      <c r="P406" s="44">
        <f t="shared" si="9"/>
        <v>5371</v>
      </c>
      <c r="Q406" s="40">
        <v>500</v>
      </c>
    </row>
    <row r="407" spans="1:17" ht="15" customHeight="1" x14ac:dyDescent="0.3">
      <c r="A407"/>
      <c r="B407"/>
      <c r="C407" s="44"/>
      <c r="D407" s="40"/>
      <c r="N407">
        <v>5372</v>
      </c>
      <c r="O407"/>
      <c r="P407" s="44">
        <f t="shared" si="9"/>
        <v>5372</v>
      </c>
      <c r="Q407" s="40" t="s">
        <v>380</v>
      </c>
    </row>
    <row r="408" spans="1:17" ht="15" customHeight="1" x14ac:dyDescent="0.3">
      <c r="A408"/>
      <c r="B408"/>
      <c r="C408" s="44"/>
      <c r="D408" s="40"/>
      <c r="N408">
        <v>5373</v>
      </c>
      <c r="O408"/>
      <c r="P408" s="44">
        <f t="shared" si="9"/>
        <v>5373</v>
      </c>
      <c r="Q408" s="40" t="s">
        <v>380</v>
      </c>
    </row>
    <row r="409" spans="1:17" ht="15" customHeight="1" x14ac:dyDescent="0.3">
      <c r="A409"/>
      <c r="B409"/>
      <c r="C409" s="44"/>
      <c r="D409" s="40"/>
      <c r="N409">
        <v>5374</v>
      </c>
      <c r="O409"/>
      <c r="P409" s="44">
        <f t="shared" si="9"/>
        <v>5374</v>
      </c>
      <c r="Q409" s="40" t="s">
        <v>380</v>
      </c>
    </row>
    <row r="410" spans="1:17" ht="15" customHeight="1" x14ac:dyDescent="0.3">
      <c r="A410"/>
      <c r="B410"/>
      <c r="C410" s="44"/>
      <c r="D410" s="40"/>
      <c r="N410">
        <v>5375</v>
      </c>
      <c r="O410" t="s">
        <v>299</v>
      </c>
      <c r="P410" s="44">
        <f t="shared" si="9"/>
        <v>5375</v>
      </c>
      <c r="Q410" s="40">
        <v>500</v>
      </c>
    </row>
    <row r="411" spans="1:17" ht="15" customHeight="1" x14ac:dyDescent="0.3">
      <c r="A411"/>
      <c r="B411"/>
      <c r="C411" s="44"/>
      <c r="D411" s="40"/>
      <c r="N411">
        <v>5376</v>
      </c>
      <c r="O411" t="s">
        <v>300</v>
      </c>
      <c r="P411" s="44">
        <f t="shared" si="9"/>
        <v>5376</v>
      </c>
      <c r="Q411" s="40">
        <v>500</v>
      </c>
    </row>
    <row r="412" spans="1:17" ht="15" customHeight="1" x14ac:dyDescent="0.3">
      <c r="A412"/>
      <c r="B412"/>
      <c r="C412" s="44"/>
      <c r="D412" s="40"/>
      <c r="N412">
        <v>5377</v>
      </c>
      <c r="O412" t="s">
        <v>301</v>
      </c>
      <c r="P412" s="44">
        <f t="shared" si="9"/>
        <v>5377</v>
      </c>
      <c r="Q412" s="40">
        <v>500</v>
      </c>
    </row>
    <row r="413" spans="1:17" ht="15" customHeight="1" x14ac:dyDescent="0.3">
      <c r="A413"/>
      <c r="B413"/>
      <c r="C413" s="44"/>
      <c r="D413" s="40"/>
      <c r="N413">
        <v>5378</v>
      </c>
      <c r="O413"/>
      <c r="P413" s="44">
        <f t="shared" si="9"/>
        <v>5378</v>
      </c>
      <c r="Q413" s="40" t="s">
        <v>380</v>
      </c>
    </row>
    <row r="414" spans="1:17" ht="15" customHeight="1" x14ac:dyDescent="0.3">
      <c r="A414"/>
      <c r="B414"/>
      <c r="C414" s="44"/>
      <c r="D414" s="40"/>
      <c r="N414">
        <v>5379</v>
      </c>
      <c r="O414" t="s">
        <v>691</v>
      </c>
      <c r="P414" s="44">
        <f t="shared" si="9"/>
        <v>5379</v>
      </c>
      <c r="Q414" s="40">
        <v>500</v>
      </c>
    </row>
    <row r="415" spans="1:17" ht="15" customHeight="1" x14ac:dyDescent="0.3">
      <c r="A415"/>
      <c r="B415"/>
      <c r="C415" s="44"/>
      <c r="D415" s="40"/>
      <c r="N415">
        <v>5380</v>
      </c>
      <c r="O415"/>
      <c r="P415" s="44">
        <f t="shared" si="9"/>
        <v>5380</v>
      </c>
      <c r="Q415" s="40" t="s">
        <v>380</v>
      </c>
    </row>
    <row r="416" spans="1:17" ht="15" customHeight="1" x14ac:dyDescent="0.3">
      <c r="A416"/>
      <c r="B416"/>
      <c r="C416" s="44"/>
      <c r="D416" s="40"/>
      <c r="N416">
        <v>5381</v>
      </c>
      <c r="O416" t="s">
        <v>692</v>
      </c>
      <c r="P416" s="44">
        <f t="shared" si="9"/>
        <v>5381</v>
      </c>
      <c r="Q416" s="40">
        <v>500</v>
      </c>
    </row>
    <row r="417" spans="1:17" ht="15" customHeight="1" x14ac:dyDescent="0.3">
      <c r="A417"/>
      <c r="B417"/>
      <c r="C417" s="44"/>
      <c r="D417" s="40"/>
      <c r="N417">
        <v>5382</v>
      </c>
      <c r="O417"/>
      <c r="P417" s="44">
        <f t="shared" si="9"/>
        <v>5382</v>
      </c>
      <c r="Q417" s="40" t="s">
        <v>380</v>
      </c>
    </row>
    <row r="418" spans="1:17" ht="15" customHeight="1" x14ac:dyDescent="0.3">
      <c r="A418"/>
      <c r="B418"/>
      <c r="C418" s="44"/>
      <c r="D418" s="40"/>
      <c r="N418">
        <v>5383</v>
      </c>
      <c r="O418" t="s">
        <v>302</v>
      </c>
      <c r="P418" s="44">
        <f t="shared" si="9"/>
        <v>5383</v>
      </c>
      <c r="Q418" s="40">
        <v>500</v>
      </c>
    </row>
    <row r="419" spans="1:17" ht="15" customHeight="1" x14ac:dyDescent="0.3">
      <c r="A419"/>
      <c r="B419"/>
      <c r="C419" s="44"/>
      <c r="D419" s="40"/>
      <c r="N419">
        <v>9383</v>
      </c>
      <c r="O419" t="s">
        <v>303</v>
      </c>
      <c r="P419" s="44">
        <f t="shared" si="9"/>
        <v>9383</v>
      </c>
      <c r="Q419" s="40">
        <v>905</v>
      </c>
    </row>
    <row r="420" spans="1:17" ht="15" customHeight="1" x14ac:dyDescent="0.3">
      <c r="A420"/>
      <c r="B420"/>
      <c r="C420" s="44"/>
      <c r="D420" s="40"/>
      <c r="N420">
        <v>5384</v>
      </c>
      <c r="O420" t="s">
        <v>304</v>
      </c>
      <c r="P420" s="44">
        <f t="shared" si="9"/>
        <v>5384</v>
      </c>
      <c r="Q420" s="40">
        <v>500</v>
      </c>
    </row>
    <row r="421" spans="1:17" ht="15" customHeight="1" x14ac:dyDescent="0.3">
      <c r="A421"/>
      <c r="B421"/>
      <c r="C421" s="44"/>
      <c r="D421" s="40"/>
      <c r="N421">
        <v>5385</v>
      </c>
      <c r="O421" t="s">
        <v>305</v>
      </c>
      <c r="P421" s="44">
        <f t="shared" si="9"/>
        <v>5385</v>
      </c>
      <c r="Q421" s="40">
        <v>500</v>
      </c>
    </row>
    <row r="422" spans="1:17" ht="15" customHeight="1" x14ac:dyDescent="0.3">
      <c r="A422"/>
      <c r="B422"/>
      <c r="C422" s="44"/>
      <c r="D422" s="40"/>
      <c r="N422">
        <v>5386</v>
      </c>
      <c r="O422" t="s">
        <v>693</v>
      </c>
      <c r="P422" s="44">
        <f t="shared" ref="P422:P486" si="10">N422</f>
        <v>5386</v>
      </c>
      <c r="Q422" s="40">
        <v>500</v>
      </c>
    </row>
    <row r="423" spans="1:17" ht="15" customHeight="1" x14ac:dyDescent="0.3">
      <c r="A423"/>
      <c r="B423"/>
      <c r="C423" s="44"/>
      <c r="D423" s="40"/>
      <c r="N423">
        <v>5387</v>
      </c>
      <c r="O423" t="s">
        <v>865</v>
      </c>
      <c r="P423" s="44">
        <f t="shared" si="10"/>
        <v>5387</v>
      </c>
      <c r="Q423" s="40">
        <v>500</v>
      </c>
    </row>
    <row r="424" spans="1:17" ht="15" customHeight="1" x14ac:dyDescent="0.3">
      <c r="A424"/>
      <c r="B424"/>
      <c r="C424" s="44"/>
      <c r="D424" s="40"/>
      <c r="N424">
        <v>5388</v>
      </c>
      <c r="O424"/>
      <c r="P424" s="44">
        <f t="shared" si="10"/>
        <v>5388</v>
      </c>
      <c r="Q424" s="40" t="s">
        <v>380</v>
      </c>
    </row>
    <row r="425" spans="1:17" ht="15" customHeight="1" x14ac:dyDescent="0.3">
      <c r="A425"/>
      <c r="B425"/>
      <c r="C425" s="44"/>
      <c r="D425" s="40"/>
      <c r="N425">
        <v>5389</v>
      </c>
      <c r="O425" t="s">
        <v>694</v>
      </c>
      <c r="P425" s="44">
        <f t="shared" si="10"/>
        <v>5389</v>
      </c>
      <c r="Q425" s="40">
        <v>500</v>
      </c>
    </row>
    <row r="426" spans="1:17" ht="15" customHeight="1" x14ac:dyDescent="0.3">
      <c r="A426"/>
      <c r="B426"/>
      <c r="C426" s="44"/>
      <c r="D426" s="40"/>
      <c r="N426">
        <v>5390</v>
      </c>
      <c r="O426" t="s">
        <v>695</v>
      </c>
      <c r="P426" s="44">
        <f t="shared" si="10"/>
        <v>5390</v>
      </c>
      <c r="Q426" s="40">
        <v>500</v>
      </c>
    </row>
    <row r="427" spans="1:17" ht="15" customHeight="1" x14ac:dyDescent="0.3">
      <c r="A427"/>
      <c r="B427"/>
      <c r="C427" s="44"/>
      <c r="D427" s="40"/>
      <c r="N427">
        <v>5391</v>
      </c>
      <c r="O427" t="s">
        <v>306</v>
      </c>
      <c r="P427" s="44">
        <f t="shared" si="10"/>
        <v>5391</v>
      </c>
      <c r="Q427" s="40">
        <v>500</v>
      </c>
    </row>
    <row r="428" spans="1:17" ht="15" customHeight="1" x14ac:dyDescent="0.3">
      <c r="A428"/>
      <c r="B428"/>
      <c r="C428" s="44"/>
      <c r="D428" s="40"/>
      <c r="N428">
        <v>5392</v>
      </c>
      <c r="O428"/>
      <c r="P428" s="44">
        <f t="shared" si="10"/>
        <v>5392</v>
      </c>
      <c r="Q428" s="40" t="s">
        <v>380</v>
      </c>
    </row>
    <row r="429" spans="1:17" ht="15" customHeight="1" x14ac:dyDescent="0.3">
      <c r="A429"/>
      <c r="B429"/>
      <c r="C429" s="44"/>
      <c r="D429" s="40"/>
      <c r="N429">
        <v>5393</v>
      </c>
      <c r="O429"/>
      <c r="P429" s="44">
        <f t="shared" si="10"/>
        <v>5393</v>
      </c>
      <c r="Q429" s="40" t="s">
        <v>380</v>
      </c>
    </row>
    <row r="430" spans="1:17" ht="15" customHeight="1" x14ac:dyDescent="0.3">
      <c r="A430"/>
      <c r="B430"/>
      <c r="C430" s="44"/>
      <c r="D430" s="40"/>
      <c r="N430">
        <v>5394</v>
      </c>
      <c r="O430" t="s">
        <v>696</v>
      </c>
      <c r="P430" s="44">
        <f t="shared" si="10"/>
        <v>5394</v>
      </c>
      <c r="Q430" s="40">
        <v>500</v>
      </c>
    </row>
    <row r="431" spans="1:17" ht="15" customHeight="1" x14ac:dyDescent="0.3">
      <c r="A431"/>
      <c r="B431"/>
      <c r="C431" s="44"/>
      <c r="D431" s="40"/>
      <c r="N431">
        <v>9394</v>
      </c>
      <c r="O431" t="s">
        <v>697</v>
      </c>
      <c r="P431" s="44">
        <f t="shared" si="10"/>
        <v>9394</v>
      </c>
      <c r="Q431" s="40">
        <v>500</v>
      </c>
    </row>
    <row r="432" spans="1:17" ht="15" customHeight="1" x14ac:dyDescent="0.3">
      <c r="A432"/>
      <c r="B432"/>
      <c r="C432" s="44"/>
      <c r="D432" s="40"/>
      <c r="N432">
        <v>5395</v>
      </c>
      <c r="O432"/>
      <c r="P432" s="44">
        <f t="shared" si="10"/>
        <v>5395</v>
      </c>
      <c r="Q432" s="40" t="s">
        <v>380</v>
      </c>
    </row>
    <row r="433" spans="1:17" ht="15" customHeight="1" x14ac:dyDescent="0.3">
      <c r="A433"/>
      <c r="B433"/>
      <c r="C433" s="44"/>
      <c r="D433" s="40"/>
      <c r="N433">
        <v>5396</v>
      </c>
      <c r="O433" t="s">
        <v>307</v>
      </c>
      <c r="P433" s="44">
        <f t="shared" si="10"/>
        <v>5396</v>
      </c>
      <c r="Q433" s="40">
        <v>500</v>
      </c>
    </row>
    <row r="434" spans="1:17" ht="15" customHeight="1" x14ac:dyDescent="0.3">
      <c r="A434"/>
      <c r="B434"/>
      <c r="C434" s="44"/>
      <c r="D434" s="40"/>
      <c r="N434">
        <v>5397</v>
      </c>
      <c r="O434"/>
      <c r="P434" s="44">
        <f t="shared" si="10"/>
        <v>5397</v>
      </c>
      <c r="Q434" s="40" t="s">
        <v>380</v>
      </c>
    </row>
    <row r="435" spans="1:17" ht="15" customHeight="1" x14ac:dyDescent="0.3">
      <c r="A435"/>
      <c r="B435"/>
      <c r="C435" s="44"/>
      <c r="D435" s="40"/>
      <c r="N435">
        <v>5398</v>
      </c>
      <c r="O435" t="s">
        <v>308</v>
      </c>
      <c r="P435" s="44">
        <f t="shared" si="10"/>
        <v>5398</v>
      </c>
      <c r="Q435" s="40">
        <v>500</v>
      </c>
    </row>
    <row r="436" spans="1:17" ht="15" customHeight="1" x14ac:dyDescent="0.3">
      <c r="A436"/>
      <c r="B436"/>
      <c r="C436" s="44"/>
      <c r="D436" s="40"/>
      <c r="N436">
        <v>5399</v>
      </c>
      <c r="O436" t="s">
        <v>698</v>
      </c>
      <c r="P436" s="44">
        <f t="shared" si="10"/>
        <v>5399</v>
      </c>
      <c r="Q436" s="40">
        <v>500</v>
      </c>
    </row>
    <row r="437" spans="1:17" ht="15" customHeight="1" x14ac:dyDescent="0.3">
      <c r="A437"/>
      <c r="B437"/>
      <c r="C437" s="44"/>
      <c r="D437" s="40"/>
      <c r="N437">
        <v>5400</v>
      </c>
      <c r="O437"/>
      <c r="P437" s="44">
        <f t="shared" si="10"/>
        <v>5400</v>
      </c>
      <c r="Q437" s="40" t="s">
        <v>380</v>
      </c>
    </row>
    <row r="438" spans="1:17" ht="15" customHeight="1" x14ac:dyDescent="0.3">
      <c r="A438"/>
      <c r="B438"/>
      <c r="C438" s="44"/>
      <c r="D438" s="40"/>
      <c r="N438">
        <v>5401</v>
      </c>
      <c r="O438" t="s">
        <v>699</v>
      </c>
      <c r="P438" s="44">
        <f t="shared" si="10"/>
        <v>5401</v>
      </c>
      <c r="Q438" s="40">
        <v>500</v>
      </c>
    </row>
    <row r="439" spans="1:17" ht="15" customHeight="1" x14ac:dyDescent="0.3">
      <c r="A439"/>
      <c r="B439"/>
      <c r="C439" s="44"/>
      <c r="D439" s="40"/>
      <c r="N439">
        <v>5402</v>
      </c>
      <c r="O439"/>
      <c r="P439" s="44">
        <f t="shared" si="10"/>
        <v>5402</v>
      </c>
      <c r="Q439" s="40" t="s">
        <v>380</v>
      </c>
    </row>
    <row r="440" spans="1:17" ht="15" customHeight="1" x14ac:dyDescent="0.3">
      <c r="A440"/>
      <c r="B440"/>
      <c r="C440" s="44"/>
      <c r="D440" s="40"/>
      <c r="N440">
        <v>5403</v>
      </c>
      <c r="O440"/>
      <c r="P440" s="44">
        <f t="shared" si="10"/>
        <v>5403</v>
      </c>
      <c r="Q440" s="40" t="s">
        <v>380</v>
      </c>
    </row>
    <row r="441" spans="1:17" ht="15" customHeight="1" x14ac:dyDescent="0.3">
      <c r="A441"/>
      <c r="B441"/>
      <c r="C441" s="44"/>
      <c r="D441" s="40"/>
      <c r="N441">
        <v>5404</v>
      </c>
      <c r="O441" t="s">
        <v>309</v>
      </c>
      <c r="P441" s="44">
        <f t="shared" si="10"/>
        <v>5404</v>
      </c>
      <c r="Q441" s="40">
        <v>500</v>
      </c>
    </row>
    <row r="442" spans="1:17" ht="15" customHeight="1" x14ac:dyDescent="0.3">
      <c r="A442"/>
      <c r="B442"/>
      <c r="C442" s="44"/>
      <c r="D442" s="40"/>
      <c r="N442">
        <v>5405</v>
      </c>
      <c r="O442"/>
      <c r="P442" s="44">
        <f t="shared" si="10"/>
        <v>5405</v>
      </c>
      <c r="Q442" s="40" t="s">
        <v>380</v>
      </c>
    </row>
    <row r="443" spans="1:17" ht="15" customHeight="1" x14ac:dyDescent="0.3">
      <c r="A443"/>
      <c r="B443"/>
      <c r="C443" s="44"/>
      <c r="D443" s="40"/>
      <c r="N443">
        <v>5406</v>
      </c>
      <c r="O443" t="s">
        <v>864</v>
      </c>
      <c r="P443" s="44">
        <f t="shared" si="10"/>
        <v>5406</v>
      </c>
      <c r="Q443" s="40">
        <v>500</v>
      </c>
    </row>
    <row r="444" spans="1:17" ht="15" customHeight="1" x14ac:dyDescent="0.3">
      <c r="A444"/>
      <c r="B444"/>
      <c r="C444" s="44"/>
      <c r="D444" s="40"/>
      <c r="N444">
        <v>5407</v>
      </c>
      <c r="O444" t="s">
        <v>310</v>
      </c>
      <c r="P444" s="44">
        <f t="shared" si="10"/>
        <v>5407</v>
      </c>
      <c r="Q444" s="40">
        <v>500</v>
      </c>
    </row>
    <row r="445" spans="1:17" ht="15" customHeight="1" x14ac:dyDescent="0.3">
      <c r="A445"/>
      <c r="B445"/>
      <c r="C445" s="44"/>
      <c r="D445" s="40"/>
      <c r="N445">
        <v>5408</v>
      </c>
      <c r="O445" t="s">
        <v>311</v>
      </c>
      <c r="P445" s="44">
        <f t="shared" si="10"/>
        <v>5408</v>
      </c>
      <c r="Q445" s="40">
        <v>500</v>
      </c>
    </row>
    <row r="446" spans="1:17" ht="15" customHeight="1" x14ac:dyDescent="0.3">
      <c r="A446"/>
      <c r="B446"/>
      <c r="C446" s="44"/>
      <c r="D446" s="40"/>
      <c r="N446">
        <v>5409</v>
      </c>
      <c r="O446" t="s">
        <v>312</v>
      </c>
      <c r="P446" s="44">
        <f t="shared" si="10"/>
        <v>5409</v>
      </c>
      <c r="Q446" s="40">
        <v>500</v>
      </c>
    </row>
    <row r="447" spans="1:17" ht="15" customHeight="1" x14ac:dyDescent="0.3">
      <c r="A447"/>
      <c r="B447"/>
      <c r="C447" s="44"/>
      <c r="D447" s="40"/>
      <c r="N447">
        <v>5410</v>
      </c>
      <c r="O447" t="s">
        <v>313</v>
      </c>
      <c r="P447" s="44">
        <f t="shared" si="10"/>
        <v>5410</v>
      </c>
      <c r="Q447" s="40">
        <v>500</v>
      </c>
    </row>
    <row r="448" spans="1:17" ht="15" customHeight="1" x14ac:dyDescent="0.3">
      <c r="A448"/>
      <c r="B448"/>
      <c r="C448" s="44"/>
      <c r="D448" s="40"/>
      <c r="N448">
        <v>5411</v>
      </c>
      <c r="O448" t="s">
        <v>314</v>
      </c>
      <c r="P448" s="44">
        <f t="shared" si="10"/>
        <v>5411</v>
      </c>
      <c r="Q448" s="40">
        <v>500</v>
      </c>
    </row>
    <row r="449" spans="1:17" ht="15" customHeight="1" x14ac:dyDescent="0.3">
      <c r="A449"/>
      <c r="B449"/>
      <c r="C449" s="44"/>
      <c r="D449" s="40"/>
      <c r="N449">
        <v>5412</v>
      </c>
      <c r="O449" t="s">
        <v>700</v>
      </c>
      <c r="P449" s="44">
        <f t="shared" si="10"/>
        <v>5412</v>
      </c>
      <c r="Q449" s="40">
        <v>500</v>
      </c>
    </row>
    <row r="450" spans="1:17" ht="15" customHeight="1" x14ac:dyDescent="0.3">
      <c r="A450"/>
      <c r="B450"/>
      <c r="C450" s="44"/>
      <c r="D450" s="40"/>
      <c r="N450">
        <v>5413</v>
      </c>
      <c r="O450" t="s">
        <v>701</v>
      </c>
      <c r="P450" s="44">
        <f t="shared" si="10"/>
        <v>5413</v>
      </c>
      <c r="Q450" s="40">
        <v>500</v>
      </c>
    </row>
    <row r="451" spans="1:17" ht="15" customHeight="1" x14ac:dyDescent="0.3">
      <c r="A451"/>
      <c r="B451"/>
      <c r="C451" s="44"/>
      <c r="D451" s="40"/>
      <c r="N451">
        <v>5414</v>
      </c>
      <c r="O451" t="s">
        <v>315</v>
      </c>
      <c r="P451" s="44">
        <f t="shared" si="10"/>
        <v>5414</v>
      </c>
      <c r="Q451" s="40">
        <v>500</v>
      </c>
    </row>
    <row r="452" spans="1:17" ht="15" customHeight="1" x14ac:dyDescent="0.3">
      <c r="A452"/>
      <c r="B452"/>
      <c r="C452" s="44"/>
      <c r="D452" s="40"/>
      <c r="N452">
        <v>5415</v>
      </c>
      <c r="O452" t="s">
        <v>702</v>
      </c>
      <c r="P452" s="44">
        <f t="shared" si="10"/>
        <v>5415</v>
      </c>
      <c r="Q452" s="40">
        <v>500</v>
      </c>
    </row>
    <row r="453" spans="1:17" ht="15" customHeight="1" x14ac:dyDescent="0.3">
      <c r="A453"/>
      <c r="B453"/>
      <c r="C453" s="44"/>
      <c r="D453" s="40"/>
      <c r="N453">
        <v>5416</v>
      </c>
      <c r="O453" t="s">
        <v>316</v>
      </c>
      <c r="P453" s="44">
        <f t="shared" si="10"/>
        <v>5416</v>
      </c>
      <c r="Q453" s="40">
        <v>500</v>
      </c>
    </row>
    <row r="454" spans="1:17" ht="15" customHeight="1" x14ac:dyDescent="0.3">
      <c r="A454"/>
      <c r="B454"/>
      <c r="C454" s="44"/>
      <c r="D454" s="40"/>
      <c r="N454">
        <v>5417</v>
      </c>
      <c r="O454" t="s">
        <v>317</v>
      </c>
      <c r="P454" s="44">
        <f t="shared" si="10"/>
        <v>5417</v>
      </c>
      <c r="Q454" s="40">
        <v>500</v>
      </c>
    </row>
    <row r="455" spans="1:17" ht="15" customHeight="1" x14ac:dyDescent="0.3">
      <c r="A455"/>
      <c r="B455"/>
      <c r="C455" s="44"/>
      <c r="D455" s="40"/>
      <c r="N455">
        <v>5418</v>
      </c>
      <c r="O455" t="s">
        <v>703</v>
      </c>
      <c r="P455" s="44">
        <f t="shared" si="10"/>
        <v>5418</v>
      </c>
      <c r="Q455" s="40">
        <v>500</v>
      </c>
    </row>
    <row r="456" spans="1:17" ht="15" customHeight="1" x14ac:dyDescent="0.3">
      <c r="A456"/>
      <c r="B456"/>
      <c r="C456" s="44"/>
      <c r="D456" s="40"/>
      <c r="N456">
        <v>5419</v>
      </c>
      <c r="O456" t="s">
        <v>318</v>
      </c>
      <c r="P456" s="44">
        <f t="shared" si="10"/>
        <v>5419</v>
      </c>
      <c r="Q456" s="40">
        <v>500</v>
      </c>
    </row>
    <row r="457" spans="1:17" ht="15" customHeight="1" x14ac:dyDescent="0.3">
      <c r="A457"/>
      <c r="B457"/>
      <c r="C457" s="44"/>
      <c r="D457" s="40"/>
      <c r="N457">
        <v>5420</v>
      </c>
      <c r="O457"/>
      <c r="P457" s="44">
        <f t="shared" si="10"/>
        <v>5420</v>
      </c>
      <c r="Q457" s="40" t="s">
        <v>380</v>
      </c>
    </row>
    <row r="458" spans="1:17" ht="15" customHeight="1" x14ac:dyDescent="0.3">
      <c r="A458"/>
      <c r="B458"/>
      <c r="C458" s="44"/>
      <c r="D458" s="40"/>
      <c r="N458">
        <v>5421</v>
      </c>
      <c r="O458" t="s">
        <v>704</v>
      </c>
      <c r="P458" s="44">
        <f t="shared" si="10"/>
        <v>5421</v>
      </c>
      <c r="Q458" s="40">
        <v>500</v>
      </c>
    </row>
    <row r="459" spans="1:17" ht="15" customHeight="1" x14ac:dyDescent="0.3">
      <c r="A459"/>
      <c r="B459"/>
      <c r="C459" s="44"/>
      <c r="D459" s="40"/>
      <c r="N459">
        <v>5422</v>
      </c>
      <c r="O459"/>
      <c r="P459" s="44">
        <f t="shared" si="10"/>
        <v>5422</v>
      </c>
      <c r="Q459" s="40" t="s">
        <v>380</v>
      </c>
    </row>
    <row r="460" spans="1:17" ht="15" customHeight="1" x14ac:dyDescent="0.3">
      <c r="A460"/>
      <c r="B460"/>
      <c r="C460" s="44"/>
      <c r="D460" s="40"/>
      <c r="N460">
        <v>5423</v>
      </c>
      <c r="O460"/>
      <c r="P460" s="44">
        <f t="shared" si="10"/>
        <v>5423</v>
      </c>
      <c r="Q460" s="40" t="s">
        <v>380</v>
      </c>
    </row>
    <row r="461" spans="1:17" ht="15" customHeight="1" x14ac:dyDescent="0.3">
      <c r="A461"/>
      <c r="B461"/>
      <c r="C461" s="44"/>
      <c r="D461" s="40"/>
      <c r="N461">
        <v>5424</v>
      </c>
      <c r="O461" t="s">
        <v>705</v>
      </c>
      <c r="P461" s="44">
        <f t="shared" si="10"/>
        <v>5424</v>
      </c>
      <c r="Q461" s="40">
        <v>500</v>
      </c>
    </row>
    <row r="462" spans="1:17" ht="15" customHeight="1" x14ac:dyDescent="0.3">
      <c r="A462"/>
      <c r="B462"/>
      <c r="C462" s="44"/>
      <c r="D462" s="40"/>
      <c r="N462">
        <v>5425</v>
      </c>
      <c r="O462"/>
      <c r="P462" s="44">
        <f t="shared" si="10"/>
        <v>5425</v>
      </c>
      <c r="Q462" s="40" t="s">
        <v>380</v>
      </c>
    </row>
    <row r="463" spans="1:17" ht="15" customHeight="1" x14ac:dyDescent="0.3">
      <c r="A463"/>
      <c r="B463"/>
      <c r="C463" s="44"/>
      <c r="D463" s="40"/>
      <c r="N463">
        <v>5426</v>
      </c>
      <c r="O463" t="s">
        <v>319</v>
      </c>
      <c r="P463" s="44">
        <f t="shared" si="10"/>
        <v>5426</v>
      </c>
      <c r="Q463" s="40">
        <v>500</v>
      </c>
    </row>
    <row r="464" spans="1:17" ht="15" customHeight="1" x14ac:dyDescent="0.3">
      <c r="A464"/>
      <c r="B464"/>
      <c r="C464" s="44"/>
      <c r="D464" s="40"/>
      <c r="N464">
        <v>5427</v>
      </c>
      <c r="O464" t="s">
        <v>706</v>
      </c>
      <c r="P464" s="44">
        <f t="shared" si="10"/>
        <v>5427</v>
      </c>
      <c r="Q464" s="40">
        <v>500</v>
      </c>
    </row>
    <row r="465" spans="1:17" ht="15" customHeight="1" x14ac:dyDescent="0.3">
      <c r="A465"/>
      <c r="B465"/>
      <c r="C465" s="44"/>
      <c r="D465" s="40"/>
      <c r="N465">
        <v>5428</v>
      </c>
      <c r="O465" t="s">
        <v>320</v>
      </c>
      <c r="P465" s="44">
        <f t="shared" si="10"/>
        <v>5428</v>
      </c>
      <c r="Q465" s="40">
        <v>500</v>
      </c>
    </row>
    <row r="466" spans="1:17" ht="15" customHeight="1" x14ac:dyDescent="0.3">
      <c r="A466"/>
      <c r="B466"/>
      <c r="C466" s="44"/>
      <c r="D466" s="40"/>
      <c r="N466">
        <v>5429</v>
      </c>
      <c r="O466"/>
      <c r="P466" s="44">
        <f t="shared" si="10"/>
        <v>5429</v>
      </c>
      <c r="Q466" s="40" t="s">
        <v>380</v>
      </c>
    </row>
    <row r="467" spans="1:17" ht="15" customHeight="1" x14ac:dyDescent="0.3">
      <c r="A467"/>
      <c r="B467"/>
      <c r="C467" s="44"/>
      <c r="D467" s="40"/>
      <c r="N467">
        <v>5430</v>
      </c>
      <c r="O467" t="s">
        <v>707</v>
      </c>
      <c r="P467" s="44">
        <f t="shared" si="10"/>
        <v>5430</v>
      </c>
      <c r="Q467" s="40">
        <v>500</v>
      </c>
    </row>
    <row r="468" spans="1:17" ht="15" customHeight="1" x14ac:dyDescent="0.3">
      <c r="A468"/>
      <c r="B468"/>
      <c r="C468" s="44"/>
      <c r="D468" s="40"/>
      <c r="N468">
        <v>5431</v>
      </c>
      <c r="O468" t="s">
        <v>321</v>
      </c>
      <c r="P468" s="44">
        <f t="shared" si="10"/>
        <v>5431</v>
      </c>
      <c r="Q468" s="40">
        <v>500</v>
      </c>
    </row>
    <row r="469" spans="1:17" ht="15" customHeight="1" x14ac:dyDescent="0.3">
      <c r="A469"/>
      <c r="B469"/>
      <c r="C469" s="44"/>
      <c r="D469" s="40"/>
      <c r="N469">
        <v>5432</v>
      </c>
      <c r="O469"/>
      <c r="P469" s="44">
        <f t="shared" si="10"/>
        <v>5432</v>
      </c>
      <c r="Q469" s="40" t="s">
        <v>380</v>
      </c>
    </row>
    <row r="470" spans="1:17" ht="15" customHeight="1" x14ac:dyDescent="0.3">
      <c r="A470"/>
      <c r="B470"/>
      <c r="C470" s="44"/>
      <c r="D470" s="40"/>
      <c r="N470">
        <v>5433</v>
      </c>
      <c r="O470"/>
      <c r="P470" s="44">
        <f t="shared" si="10"/>
        <v>5433</v>
      </c>
      <c r="Q470" s="40" t="s">
        <v>380</v>
      </c>
    </row>
    <row r="471" spans="1:17" ht="15" customHeight="1" x14ac:dyDescent="0.3">
      <c r="A471"/>
      <c r="B471"/>
      <c r="C471" s="44"/>
      <c r="D471" s="40"/>
      <c r="N471">
        <v>5434</v>
      </c>
      <c r="O471"/>
      <c r="P471" s="44">
        <f t="shared" si="10"/>
        <v>5434</v>
      </c>
      <c r="Q471" s="40" t="s">
        <v>380</v>
      </c>
    </row>
    <row r="472" spans="1:17" ht="15" customHeight="1" x14ac:dyDescent="0.3">
      <c r="A472"/>
      <c r="B472"/>
      <c r="C472" s="44"/>
      <c r="D472" s="40"/>
      <c r="N472">
        <v>5435</v>
      </c>
      <c r="O472"/>
      <c r="P472" s="44">
        <f t="shared" si="10"/>
        <v>5435</v>
      </c>
      <c r="Q472" s="40" t="s">
        <v>380</v>
      </c>
    </row>
    <row r="473" spans="1:17" ht="15" customHeight="1" x14ac:dyDescent="0.3">
      <c r="A473"/>
      <c r="B473"/>
      <c r="C473" s="44"/>
      <c r="D473" s="40"/>
      <c r="N473">
        <v>5436</v>
      </c>
      <c r="O473" t="s">
        <v>708</v>
      </c>
      <c r="P473" s="44">
        <f t="shared" si="10"/>
        <v>5436</v>
      </c>
      <c r="Q473" s="40">
        <v>500</v>
      </c>
    </row>
    <row r="474" spans="1:17" ht="15" customHeight="1" x14ac:dyDescent="0.3">
      <c r="A474"/>
      <c r="B474"/>
      <c r="C474" s="44"/>
      <c r="D474" s="40"/>
      <c r="N474">
        <v>5437</v>
      </c>
      <c r="O474" t="s">
        <v>322</v>
      </c>
      <c r="P474" s="44">
        <f t="shared" si="10"/>
        <v>5437</v>
      </c>
      <c r="Q474" s="40">
        <v>500</v>
      </c>
    </row>
    <row r="475" spans="1:17" ht="15" customHeight="1" x14ac:dyDescent="0.3">
      <c r="A475"/>
      <c r="B475"/>
      <c r="C475" s="44"/>
      <c r="D475" s="40"/>
      <c r="N475">
        <v>5438</v>
      </c>
      <c r="O475" t="s">
        <v>709</v>
      </c>
      <c r="P475" s="44">
        <f t="shared" si="10"/>
        <v>5438</v>
      </c>
      <c r="Q475" s="40">
        <v>500</v>
      </c>
    </row>
    <row r="476" spans="1:17" ht="15" customHeight="1" x14ac:dyDescent="0.3">
      <c r="A476"/>
      <c r="B476"/>
      <c r="C476" s="44"/>
      <c r="D476" s="40"/>
      <c r="N476">
        <v>5439</v>
      </c>
      <c r="O476"/>
      <c r="P476" s="44">
        <f t="shared" si="10"/>
        <v>5439</v>
      </c>
      <c r="Q476" s="40" t="s">
        <v>380</v>
      </c>
    </row>
    <row r="477" spans="1:17" ht="15" customHeight="1" x14ac:dyDescent="0.3">
      <c r="A477"/>
      <c r="B477"/>
      <c r="C477" s="44"/>
      <c r="D477" s="40"/>
      <c r="N477">
        <v>5440</v>
      </c>
      <c r="O477" t="s">
        <v>323</v>
      </c>
      <c r="P477" s="44">
        <f t="shared" si="10"/>
        <v>5440</v>
      </c>
      <c r="Q477" s="40">
        <v>500</v>
      </c>
    </row>
    <row r="478" spans="1:17" ht="15" customHeight="1" x14ac:dyDescent="0.3">
      <c r="A478"/>
      <c r="B478"/>
      <c r="C478" s="44"/>
      <c r="D478" s="40"/>
      <c r="N478">
        <v>5441</v>
      </c>
      <c r="O478" t="s">
        <v>324</v>
      </c>
      <c r="P478" s="44">
        <f t="shared" si="10"/>
        <v>5441</v>
      </c>
      <c r="Q478" s="40">
        <v>500</v>
      </c>
    </row>
    <row r="479" spans="1:17" ht="15" customHeight="1" x14ac:dyDescent="0.3">
      <c r="A479"/>
      <c r="B479"/>
      <c r="C479" s="44"/>
      <c r="D479" s="40"/>
      <c r="N479">
        <v>5442</v>
      </c>
      <c r="O479" t="s">
        <v>325</v>
      </c>
      <c r="P479" s="44">
        <f t="shared" si="10"/>
        <v>5442</v>
      </c>
      <c r="Q479" s="40">
        <v>500</v>
      </c>
    </row>
    <row r="480" spans="1:17" ht="15" customHeight="1" x14ac:dyDescent="0.3">
      <c r="A480"/>
      <c r="B480"/>
      <c r="C480" s="44"/>
      <c r="D480" s="40"/>
      <c r="N480">
        <v>5443</v>
      </c>
      <c r="O480" t="s">
        <v>326</v>
      </c>
      <c r="P480" s="44">
        <f t="shared" si="10"/>
        <v>5443</v>
      </c>
      <c r="Q480" s="40">
        <v>500</v>
      </c>
    </row>
    <row r="481" spans="1:17" ht="15" customHeight="1" x14ac:dyDescent="0.3">
      <c r="A481"/>
      <c r="B481"/>
      <c r="C481" s="44"/>
      <c r="D481" s="40"/>
      <c r="N481">
        <v>5444</v>
      </c>
      <c r="O481" t="s">
        <v>710</v>
      </c>
      <c r="P481" s="44">
        <f t="shared" si="10"/>
        <v>5444</v>
      </c>
      <c r="Q481" s="40">
        <v>500</v>
      </c>
    </row>
    <row r="482" spans="1:17" ht="15" customHeight="1" x14ac:dyDescent="0.3">
      <c r="A482"/>
      <c r="B482"/>
      <c r="C482" s="44"/>
      <c r="D482" s="40"/>
      <c r="N482">
        <v>5445</v>
      </c>
      <c r="O482" t="s">
        <v>863</v>
      </c>
      <c r="P482" s="44">
        <f t="shared" si="10"/>
        <v>5445</v>
      </c>
      <c r="Q482" s="40">
        <v>500</v>
      </c>
    </row>
    <row r="483" spans="1:17" ht="15" customHeight="1" x14ac:dyDescent="0.3">
      <c r="A483"/>
      <c r="B483"/>
      <c r="C483" s="44"/>
      <c r="D483" s="40"/>
      <c r="N483">
        <v>5446</v>
      </c>
      <c r="O483" t="s">
        <v>862</v>
      </c>
      <c r="P483" s="44">
        <f t="shared" si="10"/>
        <v>5446</v>
      </c>
      <c r="Q483" s="40">
        <v>500</v>
      </c>
    </row>
    <row r="484" spans="1:17" ht="15" customHeight="1" x14ac:dyDescent="0.3">
      <c r="A484"/>
      <c r="B484"/>
      <c r="C484" s="44"/>
      <c r="D484" s="40"/>
      <c r="N484">
        <v>5447</v>
      </c>
      <c r="O484"/>
      <c r="P484" s="44">
        <f t="shared" si="10"/>
        <v>5447</v>
      </c>
      <c r="Q484" s="40" t="s">
        <v>380</v>
      </c>
    </row>
    <row r="485" spans="1:17" ht="15" customHeight="1" x14ac:dyDescent="0.3">
      <c r="A485"/>
      <c r="B485"/>
      <c r="C485" s="44"/>
      <c r="D485" s="40"/>
      <c r="N485">
        <v>5448</v>
      </c>
      <c r="O485" t="s">
        <v>327</v>
      </c>
      <c r="P485" s="44">
        <f t="shared" si="10"/>
        <v>5448</v>
      </c>
      <c r="Q485" s="40">
        <v>500</v>
      </c>
    </row>
    <row r="486" spans="1:17" ht="15" customHeight="1" x14ac:dyDescent="0.3">
      <c r="A486"/>
      <c r="B486"/>
      <c r="C486" s="44"/>
      <c r="D486" s="40"/>
      <c r="N486">
        <v>5449</v>
      </c>
      <c r="O486" t="s">
        <v>328</v>
      </c>
      <c r="P486" s="44">
        <f t="shared" si="10"/>
        <v>5449</v>
      </c>
      <c r="Q486" s="40">
        <v>500</v>
      </c>
    </row>
    <row r="487" spans="1:17" ht="15" customHeight="1" x14ac:dyDescent="0.3">
      <c r="A487"/>
      <c r="B487"/>
      <c r="C487" s="44"/>
      <c r="D487" s="40"/>
      <c r="N487">
        <v>5450</v>
      </c>
      <c r="O487" t="s">
        <v>329</v>
      </c>
      <c r="P487" s="44">
        <f t="shared" ref="P487:P549" si="11">N487</f>
        <v>5450</v>
      </c>
      <c r="Q487" s="40">
        <v>500</v>
      </c>
    </row>
    <row r="488" spans="1:17" ht="15" customHeight="1" x14ac:dyDescent="0.3">
      <c r="A488"/>
      <c r="B488"/>
      <c r="C488" s="44"/>
      <c r="D488" s="40"/>
      <c r="N488">
        <v>5451</v>
      </c>
      <c r="O488" t="s">
        <v>711</v>
      </c>
      <c r="P488" s="44">
        <f t="shared" si="11"/>
        <v>5451</v>
      </c>
      <c r="Q488" s="40">
        <v>500</v>
      </c>
    </row>
    <row r="489" spans="1:17" ht="15" customHeight="1" x14ac:dyDescent="0.3">
      <c r="A489"/>
      <c r="B489"/>
      <c r="C489" s="44"/>
      <c r="D489" s="40"/>
      <c r="N489">
        <v>5452</v>
      </c>
      <c r="O489" t="s">
        <v>330</v>
      </c>
      <c r="P489" s="44">
        <f t="shared" si="11"/>
        <v>5452</v>
      </c>
      <c r="Q489" s="40">
        <v>500</v>
      </c>
    </row>
    <row r="490" spans="1:17" ht="15" customHeight="1" x14ac:dyDescent="0.3">
      <c r="A490"/>
      <c r="B490"/>
      <c r="C490" s="44"/>
      <c r="D490" s="40"/>
      <c r="N490">
        <v>5453</v>
      </c>
      <c r="O490"/>
      <c r="P490" s="44">
        <f t="shared" si="11"/>
        <v>5453</v>
      </c>
      <c r="Q490" s="40" t="s">
        <v>380</v>
      </c>
    </row>
    <row r="491" spans="1:17" ht="15" customHeight="1" x14ac:dyDescent="0.3">
      <c r="A491"/>
      <c r="B491"/>
      <c r="C491" s="44"/>
      <c r="D491" s="40"/>
      <c r="N491">
        <v>5454</v>
      </c>
      <c r="O491"/>
      <c r="P491" s="44">
        <f t="shared" si="11"/>
        <v>5454</v>
      </c>
      <c r="Q491" s="40" t="s">
        <v>380</v>
      </c>
    </row>
    <row r="492" spans="1:17" ht="15" customHeight="1" x14ac:dyDescent="0.3">
      <c r="A492"/>
      <c r="B492"/>
      <c r="C492" s="44"/>
      <c r="D492" s="40"/>
      <c r="N492">
        <v>5455</v>
      </c>
      <c r="O492"/>
      <c r="P492" s="44">
        <f t="shared" si="11"/>
        <v>5455</v>
      </c>
      <c r="Q492" s="40" t="s">
        <v>380</v>
      </c>
    </row>
    <row r="493" spans="1:17" ht="15" customHeight="1" x14ac:dyDescent="0.3">
      <c r="A493"/>
      <c r="B493"/>
      <c r="C493" s="44"/>
      <c r="D493" s="40"/>
      <c r="N493">
        <v>5456</v>
      </c>
      <c r="O493" t="s">
        <v>331</v>
      </c>
      <c r="P493" s="44">
        <f t="shared" si="11"/>
        <v>5456</v>
      </c>
      <c r="Q493" s="40">
        <v>500</v>
      </c>
    </row>
    <row r="494" spans="1:17" ht="15" customHeight="1" x14ac:dyDescent="0.3">
      <c r="A494"/>
      <c r="B494"/>
      <c r="C494" s="44"/>
      <c r="D494" s="40"/>
      <c r="N494">
        <v>5457</v>
      </c>
      <c r="O494" t="s">
        <v>332</v>
      </c>
      <c r="P494" s="44">
        <f t="shared" si="11"/>
        <v>5457</v>
      </c>
      <c r="Q494" s="40">
        <v>500</v>
      </c>
    </row>
    <row r="495" spans="1:17" ht="15" customHeight="1" x14ac:dyDescent="0.3">
      <c r="A495"/>
      <c r="B495"/>
      <c r="C495" s="44"/>
      <c r="D495" s="40"/>
      <c r="N495">
        <v>5458</v>
      </c>
      <c r="O495" t="s">
        <v>712</v>
      </c>
      <c r="P495" s="44">
        <f t="shared" si="11"/>
        <v>5458</v>
      </c>
      <c r="Q495" s="40">
        <v>500</v>
      </c>
    </row>
    <row r="496" spans="1:17" ht="15" customHeight="1" x14ac:dyDescent="0.3">
      <c r="A496"/>
      <c r="B496"/>
      <c r="C496" s="44"/>
      <c r="D496" s="40"/>
      <c r="N496">
        <v>5459</v>
      </c>
      <c r="O496" t="s">
        <v>713</v>
      </c>
      <c r="P496" s="44">
        <f t="shared" si="11"/>
        <v>5459</v>
      </c>
      <c r="Q496" s="40">
        <v>500</v>
      </c>
    </row>
    <row r="497" spans="1:17" ht="15" customHeight="1" x14ac:dyDescent="0.3">
      <c r="A497"/>
      <c r="B497"/>
      <c r="C497" s="44"/>
      <c r="D497" s="40"/>
      <c r="N497">
        <v>5460</v>
      </c>
      <c r="O497"/>
      <c r="P497" s="44">
        <f t="shared" si="11"/>
        <v>5460</v>
      </c>
      <c r="Q497" s="40" t="s">
        <v>380</v>
      </c>
    </row>
    <row r="498" spans="1:17" ht="15" customHeight="1" x14ac:dyDescent="0.3">
      <c r="A498"/>
      <c r="B498"/>
      <c r="C498" s="44"/>
      <c r="D498" s="40"/>
      <c r="N498">
        <v>5462</v>
      </c>
      <c r="O498" t="s">
        <v>333</v>
      </c>
      <c r="P498" s="44">
        <f t="shared" si="11"/>
        <v>5462</v>
      </c>
      <c r="Q498" s="40">
        <v>500</v>
      </c>
    </row>
    <row r="499" spans="1:17" ht="15" customHeight="1" x14ac:dyDescent="0.3">
      <c r="A499"/>
      <c r="B499"/>
      <c r="C499" s="44"/>
      <c r="D499" s="40"/>
      <c r="N499">
        <v>5463</v>
      </c>
      <c r="O499" t="s">
        <v>714</v>
      </c>
      <c r="P499" s="44">
        <f t="shared" si="11"/>
        <v>5463</v>
      </c>
      <c r="Q499" s="40">
        <v>500</v>
      </c>
    </row>
    <row r="500" spans="1:17" ht="15" customHeight="1" x14ac:dyDescent="0.3">
      <c r="A500"/>
      <c r="B500"/>
      <c r="C500" s="44"/>
      <c r="D500" s="40"/>
      <c r="N500">
        <v>5464</v>
      </c>
      <c r="O500" t="s">
        <v>715</v>
      </c>
      <c r="P500" s="44">
        <f t="shared" si="11"/>
        <v>5464</v>
      </c>
      <c r="Q500" s="40">
        <v>500</v>
      </c>
    </row>
    <row r="501" spans="1:17" ht="15" customHeight="1" x14ac:dyDescent="0.3">
      <c r="A501"/>
      <c r="B501"/>
      <c r="C501" s="44"/>
      <c r="D501" s="40"/>
      <c r="N501">
        <v>5465</v>
      </c>
      <c r="O501" t="s">
        <v>716</v>
      </c>
      <c r="P501" s="44">
        <f t="shared" si="11"/>
        <v>5465</v>
      </c>
      <c r="Q501" s="40">
        <v>500</v>
      </c>
    </row>
    <row r="502" spans="1:17" ht="15" customHeight="1" x14ac:dyDescent="0.3">
      <c r="A502"/>
      <c r="B502"/>
      <c r="C502" s="44"/>
      <c r="D502" s="40"/>
      <c r="N502">
        <v>9465</v>
      </c>
      <c r="O502" t="s">
        <v>334</v>
      </c>
      <c r="P502" s="44">
        <f t="shared" si="11"/>
        <v>9465</v>
      </c>
      <c r="Q502" s="40">
        <v>905</v>
      </c>
    </row>
    <row r="503" spans="1:17" ht="15" customHeight="1" x14ac:dyDescent="0.3">
      <c r="A503"/>
      <c r="B503"/>
      <c r="C503" s="44"/>
      <c r="D503" s="40"/>
      <c r="N503">
        <v>5466</v>
      </c>
      <c r="O503" t="s">
        <v>335</v>
      </c>
      <c r="P503" s="44">
        <f t="shared" si="11"/>
        <v>5466</v>
      </c>
      <c r="Q503" s="40">
        <v>500</v>
      </c>
    </row>
    <row r="504" spans="1:17" ht="15" customHeight="1" x14ac:dyDescent="0.3">
      <c r="A504"/>
      <c r="B504"/>
      <c r="C504" s="44"/>
      <c r="D504" s="40"/>
      <c r="N504">
        <v>5467</v>
      </c>
      <c r="O504" t="s">
        <v>336</v>
      </c>
      <c r="P504" s="44">
        <f t="shared" si="11"/>
        <v>5467</v>
      </c>
      <c r="Q504" s="40">
        <v>500</v>
      </c>
    </row>
    <row r="505" spans="1:17" ht="15" customHeight="1" x14ac:dyDescent="0.3">
      <c r="A505"/>
      <c r="B505"/>
      <c r="C505" s="44"/>
      <c r="D505" s="40"/>
      <c r="N505">
        <v>5468</v>
      </c>
      <c r="O505" t="s">
        <v>717</v>
      </c>
      <c r="P505" s="44">
        <f t="shared" si="11"/>
        <v>5468</v>
      </c>
      <c r="Q505" s="40">
        <v>500</v>
      </c>
    </row>
    <row r="506" spans="1:17" ht="15" customHeight="1" x14ac:dyDescent="0.3">
      <c r="A506"/>
      <c r="B506"/>
      <c r="C506" s="44"/>
      <c r="D506" s="40"/>
      <c r="N506">
        <v>5469</v>
      </c>
      <c r="O506" t="s">
        <v>337</v>
      </c>
      <c r="P506" s="44">
        <f t="shared" si="11"/>
        <v>5469</v>
      </c>
      <c r="Q506" s="40">
        <v>500</v>
      </c>
    </row>
    <row r="507" spans="1:17" ht="15" customHeight="1" x14ac:dyDescent="0.3">
      <c r="A507"/>
      <c r="B507"/>
      <c r="C507" s="44"/>
      <c r="D507" s="40"/>
      <c r="L507" s="22"/>
      <c r="N507">
        <v>9469</v>
      </c>
      <c r="O507" t="s">
        <v>338</v>
      </c>
      <c r="P507" s="44">
        <f t="shared" si="11"/>
        <v>9469</v>
      </c>
      <c r="Q507" s="40">
        <v>905</v>
      </c>
    </row>
    <row r="508" spans="1:17" ht="15" customHeight="1" x14ac:dyDescent="0.3">
      <c r="A508"/>
      <c r="B508"/>
      <c r="C508" s="44"/>
      <c r="D508" s="40"/>
      <c r="L508" s="22"/>
      <c r="N508">
        <v>5470</v>
      </c>
      <c r="O508" t="s">
        <v>339</v>
      </c>
      <c r="P508" s="44">
        <f t="shared" si="11"/>
        <v>5470</v>
      </c>
      <c r="Q508" s="40">
        <v>500</v>
      </c>
    </row>
    <row r="509" spans="1:17" ht="15" customHeight="1" x14ac:dyDescent="0.3">
      <c r="A509"/>
      <c r="B509"/>
      <c r="C509" s="44"/>
      <c r="D509" s="40"/>
      <c r="N509">
        <v>5471</v>
      </c>
      <c r="O509" t="s">
        <v>340</v>
      </c>
      <c r="P509" s="44">
        <f t="shared" si="11"/>
        <v>5471</v>
      </c>
      <c r="Q509" s="40">
        <v>500</v>
      </c>
    </row>
    <row r="510" spans="1:17" ht="15" customHeight="1" x14ac:dyDescent="0.3">
      <c r="A510"/>
      <c r="B510"/>
      <c r="C510" s="44"/>
      <c r="D510" s="40"/>
      <c r="N510">
        <v>5472</v>
      </c>
      <c r="O510" t="s">
        <v>718</v>
      </c>
      <c r="P510" s="44">
        <f t="shared" si="11"/>
        <v>5472</v>
      </c>
      <c r="Q510" s="40">
        <v>500</v>
      </c>
    </row>
    <row r="511" spans="1:17" ht="15" customHeight="1" x14ac:dyDescent="0.3">
      <c r="A511"/>
      <c r="B511"/>
      <c r="C511" s="44"/>
      <c r="D511" s="40"/>
      <c r="N511">
        <v>5473</v>
      </c>
      <c r="O511"/>
      <c r="P511" s="44">
        <f t="shared" si="11"/>
        <v>5473</v>
      </c>
      <c r="Q511" s="40" t="s">
        <v>380</v>
      </c>
    </row>
    <row r="512" spans="1:17" ht="15" customHeight="1" x14ac:dyDescent="0.3">
      <c r="A512"/>
      <c r="B512"/>
      <c r="C512" s="44"/>
      <c r="D512" s="40"/>
      <c r="N512">
        <v>5474</v>
      </c>
      <c r="O512"/>
      <c r="P512" s="44">
        <f t="shared" si="11"/>
        <v>5474</v>
      </c>
      <c r="Q512" s="40" t="s">
        <v>380</v>
      </c>
    </row>
    <row r="513" spans="1:17" ht="15" customHeight="1" x14ac:dyDescent="0.3">
      <c r="A513"/>
      <c r="B513"/>
      <c r="C513" s="44"/>
      <c r="D513" s="40"/>
      <c r="N513">
        <v>5475</v>
      </c>
      <c r="O513" t="s">
        <v>719</v>
      </c>
      <c r="P513" s="44">
        <f t="shared" si="11"/>
        <v>5475</v>
      </c>
      <c r="Q513" s="40">
        <v>500</v>
      </c>
    </row>
    <row r="514" spans="1:17" ht="15" customHeight="1" x14ac:dyDescent="0.3">
      <c r="A514"/>
      <c r="B514"/>
      <c r="C514" s="44"/>
      <c r="D514" s="40"/>
      <c r="N514">
        <v>9475</v>
      </c>
      <c r="O514" t="s">
        <v>341</v>
      </c>
      <c r="P514" s="44">
        <f t="shared" si="11"/>
        <v>9475</v>
      </c>
      <c r="Q514" s="40">
        <v>905</v>
      </c>
    </row>
    <row r="515" spans="1:17" ht="15" customHeight="1" x14ac:dyDescent="0.3">
      <c r="A515"/>
      <c r="B515"/>
      <c r="C515" s="44"/>
      <c r="D515" s="40"/>
      <c r="N515">
        <v>5476</v>
      </c>
      <c r="O515"/>
      <c r="P515" s="44">
        <f t="shared" si="11"/>
        <v>5476</v>
      </c>
      <c r="Q515" s="40" t="s">
        <v>380</v>
      </c>
    </row>
    <row r="516" spans="1:17" ht="15" customHeight="1" x14ac:dyDescent="0.3">
      <c r="A516"/>
      <c r="B516"/>
      <c r="C516" s="44"/>
      <c r="D516" s="40"/>
      <c r="N516">
        <v>5477</v>
      </c>
      <c r="O516" t="s">
        <v>342</v>
      </c>
      <c r="P516" s="44">
        <f t="shared" si="11"/>
        <v>5477</v>
      </c>
      <c r="Q516" s="40">
        <v>500</v>
      </c>
    </row>
    <row r="517" spans="1:17" ht="15" customHeight="1" x14ac:dyDescent="0.3">
      <c r="A517"/>
      <c r="B517"/>
      <c r="C517" s="44"/>
      <c r="D517" s="40"/>
      <c r="N517">
        <v>5478</v>
      </c>
      <c r="O517" t="s">
        <v>720</v>
      </c>
      <c r="P517" s="44">
        <f t="shared" si="11"/>
        <v>5478</v>
      </c>
      <c r="Q517" s="40">
        <v>500</v>
      </c>
    </row>
    <row r="518" spans="1:17" ht="15" customHeight="1" x14ac:dyDescent="0.3">
      <c r="A518"/>
      <c r="B518"/>
      <c r="C518" s="44"/>
      <c r="D518" s="40"/>
      <c r="N518">
        <v>5479</v>
      </c>
      <c r="O518" t="s">
        <v>721</v>
      </c>
      <c r="P518" s="44">
        <f t="shared" si="11"/>
        <v>5479</v>
      </c>
      <c r="Q518" s="40">
        <v>500</v>
      </c>
    </row>
    <row r="519" spans="1:17" ht="15" customHeight="1" x14ac:dyDescent="0.3">
      <c r="A519"/>
      <c r="B519"/>
      <c r="C519" s="44"/>
      <c r="D519" s="40"/>
      <c r="N519">
        <v>5480</v>
      </c>
      <c r="O519" t="s">
        <v>343</v>
      </c>
      <c r="P519" s="44">
        <f t="shared" si="11"/>
        <v>5480</v>
      </c>
      <c r="Q519" s="40">
        <v>500</v>
      </c>
    </row>
    <row r="520" spans="1:17" ht="15" customHeight="1" x14ac:dyDescent="0.3">
      <c r="A520"/>
      <c r="B520"/>
      <c r="C520" s="44"/>
      <c r="D520" s="40"/>
      <c r="N520">
        <v>5481</v>
      </c>
      <c r="O520" t="s">
        <v>344</v>
      </c>
      <c r="P520" s="44">
        <f t="shared" si="11"/>
        <v>5481</v>
      </c>
      <c r="Q520" s="40">
        <v>500</v>
      </c>
    </row>
    <row r="521" spans="1:17" ht="15" customHeight="1" x14ac:dyDescent="0.3">
      <c r="A521"/>
      <c r="B521"/>
      <c r="C521" s="44"/>
      <c r="D521" s="40"/>
      <c r="N521">
        <v>5482</v>
      </c>
      <c r="O521" t="s">
        <v>345</v>
      </c>
      <c r="P521" s="44">
        <f t="shared" si="11"/>
        <v>5482</v>
      </c>
      <c r="Q521" s="40">
        <v>500</v>
      </c>
    </row>
    <row r="522" spans="1:17" ht="15" customHeight="1" x14ac:dyDescent="0.3">
      <c r="A522"/>
      <c r="B522"/>
      <c r="C522" s="44"/>
      <c r="D522" s="40"/>
      <c r="N522">
        <v>5483</v>
      </c>
      <c r="O522" t="s">
        <v>346</v>
      </c>
      <c r="P522" s="44">
        <f t="shared" si="11"/>
        <v>5483</v>
      </c>
      <c r="Q522" s="40">
        <v>500</v>
      </c>
    </row>
    <row r="523" spans="1:17" ht="15" customHeight="1" x14ac:dyDescent="0.3">
      <c r="A523"/>
      <c r="B523"/>
      <c r="C523" s="44"/>
      <c r="D523" s="40"/>
      <c r="N523">
        <v>9483</v>
      </c>
      <c r="O523" t="s">
        <v>347</v>
      </c>
      <c r="P523" s="44">
        <f t="shared" si="11"/>
        <v>9483</v>
      </c>
      <c r="Q523" s="40">
        <v>905</v>
      </c>
    </row>
    <row r="524" spans="1:17" ht="15" customHeight="1" x14ac:dyDescent="0.3">
      <c r="A524"/>
      <c r="B524"/>
      <c r="C524" s="44"/>
      <c r="D524" s="40"/>
      <c r="N524">
        <v>5484</v>
      </c>
      <c r="O524" t="s">
        <v>348</v>
      </c>
      <c r="P524" s="44">
        <f t="shared" si="11"/>
        <v>5484</v>
      </c>
      <c r="Q524" s="40">
        <v>500</v>
      </c>
    </row>
    <row r="525" spans="1:17" ht="15" customHeight="1" x14ac:dyDescent="0.3">
      <c r="A525"/>
      <c r="B525"/>
      <c r="C525" s="44"/>
      <c r="D525" s="40"/>
      <c r="N525">
        <v>5485</v>
      </c>
      <c r="O525" t="s">
        <v>349</v>
      </c>
      <c r="P525" s="44">
        <f t="shared" si="11"/>
        <v>5485</v>
      </c>
      <c r="Q525" s="40">
        <v>500</v>
      </c>
    </row>
    <row r="526" spans="1:17" ht="15" customHeight="1" x14ac:dyDescent="0.3">
      <c r="A526"/>
      <c r="B526"/>
      <c r="C526" s="44"/>
      <c r="D526" s="40"/>
      <c r="N526">
        <v>5486</v>
      </c>
      <c r="O526" t="s">
        <v>350</v>
      </c>
      <c r="P526" s="44">
        <f t="shared" si="11"/>
        <v>5486</v>
      </c>
      <c r="Q526" s="40">
        <v>500</v>
      </c>
    </row>
    <row r="527" spans="1:17" ht="15" customHeight="1" x14ac:dyDescent="0.3">
      <c r="A527"/>
      <c r="B527"/>
      <c r="C527" s="44"/>
      <c r="D527" s="40"/>
      <c r="N527">
        <v>5487</v>
      </c>
      <c r="O527" t="s">
        <v>351</v>
      </c>
      <c r="P527" s="44">
        <f t="shared" si="11"/>
        <v>5487</v>
      </c>
      <c r="Q527" s="40">
        <v>500</v>
      </c>
    </row>
    <row r="528" spans="1:17" ht="15" customHeight="1" x14ac:dyDescent="0.3">
      <c r="A528"/>
      <c r="B528"/>
      <c r="C528" s="44"/>
      <c r="D528" s="40"/>
      <c r="N528">
        <v>5488</v>
      </c>
      <c r="O528" t="s">
        <v>722</v>
      </c>
      <c r="P528" s="44">
        <f t="shared" si="11"/>
        <v>5488</v>
      </c>
      <c r="Q528" s="40">
        <v>500</v>
      </c>
    </row>
    <row r="529" spans="1:17" ht="15" customHeight="1" x14ac:dyDescent="0.3">
      <c r="A529"/>
      <c r="B529"/>
      <c r="C529" s="44"/>
      <c r="D529" s="40"/>
      <c r="N529">
        <v>5489</v>
      </c>
      <c r="O529" t="s">
        <v>352</v>
      </c>
      <c r="P529" s="44">
        <f t="shared" si="11"/>
        <v>5489</v>
      </c>
      <c r="Q529" s="40">
        <v>500</v>
      </c>
    </row>
    <row r="530" spans="1:17" ht="15" customHeight="1" x14ac:dyDescent="0.3">
      <c r="A530"/>
      <c r="B530"/>
      <c r="C530" s="44"/>
      <c r="D530" s="40"/>
      <c r="N530">
        <v>5490</v>
      </c>
      <c r="O530" t="s">
        <v>723</v>
      </c>
      <c r="P530" s="44">
        <f t="shared" si="11"/>
        <v>5490</v>
      </c>
      <c r="Q530" s="40">
        <v>500</v>
      </c>
    </row>
    <row r="531" spans="1:17" ht="15" customHeight="1" x14ac:dyDescent="0.3">
      <c r="A531"/>
      <c r="B531"/>
      <c r="C531" s="44"/>
      <c r="D531" s="40"/>
      <c r="N531">
        <v>5491</v>
      </c>
      <c r="O531" t="s">
        <v>353</v>
      </c>
      <c r="P531" s="44">
        <f t="shared" si="11"/>
        <v>5491</v>
      </c>
      <c r="Q531" s="40">
        <v>500</v>
      </c>
    </row>
    <row r="532" spans="1:17" ht="15" customHeight="1" x14ac:dyDescent="0.3">
      <c r="A532"/>
      <c r="B532"/>
      <c r="C532" s="44"/>
      <c r="D532" s="40"/>
      <c r="N532">
        <v>5492</v>
      </c>
      <c r="O532" t="s">
        <v>724</v>
      </c>
      <c r="P532" s="44">
        <f t="shared" si="11"/>
        <v>5492</v>
      </c>
      <c r="Q532" s="40">
        <v>500</v>
      </c>
    </row>
    <row r="533" spans="1:17" ht="15" customHeight="1" x14ac:dyDescent="0.3">
      <c r="A533"/>
      <c r="B533"/>
      <c r="C533" s="44"/>
      <c r="D533" s="40"/>
      <c r="N533">
        <v>5493</v>
      </c>
      <c r="O533" t="s">
        <v>725</v>
      </c>
      <c r="P533" s="44">
        <f t="shared" si="11"/>
        <v>5493</v>
      </c>
      <c r="Q533" s="40">
        <v>500</v>
      </c>
    </row>
    <row r="534" spans="1:17" ht="15" customHeight="1" x14ac:dyDescent="0.3">
      <c r="A534"/>
      <c r="B534"/>
      <c r="C534" s="44"/>
      <c r="D534" s="40"/>
      <c r="N534">
        <v>5494</v>
      </c>
      <c r="O534" t="s">
        <v>354</v>
      </c>
      <c r="P534" s="44">
        <f t="shared" si="11"/>
        <v>5494</v>
      </c>
      <c r="Q534" s="40">
        <v>500</v>
      </c>
    </row>
    <row r="535" spans="1:17" ht="15" customHeight="1" x14ac:dyDescent="0.3">
      <c r="A535"/>
      <c r="B535"/>
      <c r="C535" s="44"/>
      <c r="D535" s="40"/>
      <c r="N535">
        <v>5495</v>
      </c>
      <c r="O535" t="s">
        <v>726</v>
      </c>
      <c r="P535" s="44">
        <f t="shared" si="11"/>
        <v>5495</v>
      </c>
      <c r="Q535" s="40">
        <v>500</v>
      </c>
    </row>
    <row r="536" spans="1:17" ht="15" customHeight="1" x14ac:dyDescent="0.3">
      <c r="A536"/>
      <c r="B536"/>
      <c r="C536" s="44"/>
      <c r="D536" s="40"/>
      <c r="N536">
        <v>5496</v>
      </c>
      <c r="O536" t="s">
        <v>727</v>
      </c>
      <c r="P536" s="44">
        <f t="shared" si="11"/>
        <v>5496</v>
      </c>
      <c r="Q536" s="40">
        <v>500</v>
      </c>
    </row>
    <row r="537" spans="1:17" ht="15" customHeight="1" x14ac:dyDescent="0.3">
      <c r="A537"/>
      <c r="B537"/>
      <c r="C537" s="44"/>
      <c r="D537" s="40"/>
      <c r="N537">
        <v>5497</v>
      </c>
      <c r="O537" t="s">
        <v>355</v>
      </c>
      <c r="P537" s="44">
        <f t="shared" si="11"/>
        <v>5497</v>
      </c>
      <c r="Q537" s="40">
        <v>500</v>
      </c>
    </row>
    <row r="538" spans="1:17" ht="15" customHeight="1" x14ac:dyDescent="0.3">
      <c r="A538"/>
      <c r="B538"/>
      <c r="C538" s="44"/>
      <c r="D538" s="40"/>
      <c r="N538">
        <v>5498</v>
      </c>
      <c r="O538"/>
      <c r="P538" s="44">
        <f t="shared" si="11"/>
        <v>5498</v>
      </c>
      <c r="Q538" s="40" t="s">
        <v>380</v>
      </c>
    </row>
    <row r="539" spans="1:17" ht="15" customHeight="1" x14ac:dyDescent="0.3">
      <c r="A539"/>
      <c r="B539"/>
      <c r="C539" s="44"/>
      <c r="D539" s="40"/>
      <c r="N539">
        <v>5499</v>
      </c>
      <c r="O539" t="s">
        <v>356</v>
      </c>
      <c r="P539" s="44">
        <f t="shared" si="11"/>
        <v>5499</v>
      </c>
      <c r="Q539" s="40">
        <v>500</v>
      </c>
    </row>
    <row r="540" spans="1:17" ht="15" customHeight="1" x14ac:dyDescent="0.3">
      <c r="A540"/>
      <c r="B540"/>
      <c r="C540" s="44"/>
      <c r="D540" s="40"/>
      <c r="N540">
        <v>5500</v>
      </c>
      <c r="O540" t="s">
        <v>728</v>
      </c>
      <c r="P540" s="44">
        <f t="shared" si="11"/>
        <v>5500</v>
      </c>
      <c r="Q540" s="40">
        <v>500</v>
      </c>
    </row>
    <row r="541" spans="1:17" ht="15" customHeight="1" x14ac:dyDescent="0.3">
      <c r="A541"/>
      <c r="B541"/>
      <c r="C541" s="44"/>
      <c r="D541" s="40"/>
      <c r="N541">
        <v>5501</v>
      </c>
      <c r="O541"/>
      <c r="P541" s="44">
        <f t="shared" si="11"/>
        <v>5501</v>
      </c>
      <c r="Q541" s="40" t="s">
        <v>380</v>
      </c>
    </row>
    <row r="542" spans="1:17" x14ac:dyDescent="0.3">
      <c r="A542"/>
      <c r="B542"/>
      <c r="C542" s="44"/>
      <c r="D542" s="40"/>
      <c r="N542">
        <v>5502</v>
      </c>
      <c r="O542"/>
      <c r="P542" s="44">
        <f t="shared" si="11"/>
        <v>5502</v>
      </c>
      <c r="Q542" s="40" t="s">
        <v>380</v>
      </c>
    </row>
    <row r="543" spans="1:17" x14ac:dyDescent="0.3">
      <c r="A543"/>
      <c r="B543"/>
      <c r="C543" s="44"/>
      <c r="D543" s="40"/>
      <c r="N543">
        <v>5503</v>
      </c>
      <c r="O543"/>
      <c r="P543" s="44">
        <f t="shared" si="11"/>
        <v>5503</v>
      </c>
      <c r="Q543" s="40" t="s">
        <v>380</v>
      </c>
    </row>
    <row r="544" spans="1:17" x14ac:dyDescent="0.3">
      <c r="A544"/>
      <c r="B544"/>
      <c r="C544" s="44"/>
      <c r="D544" s="40"/>
      <c r="N544">
        <v>5504</v>
      </c>
      <c r="O544"/>
      <c r="P544" s="44">
        <f t="shared" si="11"/>
        <v>5504</v>
      </c>
      <c r="Q544" s="40" t="s">
        <v>380</v>
      </c>
    </row>
    <row r="545" spans="1:17" x14ac:dyDescent="0.3">
      <c r="A545"/>
      <c r="B545"/>
      <c r="C545" s="44"/>
      <c r="D545" s="40"/>
      <c r="N545">
        <v>5505</v>
      </c>
      <c r="O545" t="s">
        <v>357</v>
      </c>
      <c r="P545" s="44">
        <f t="shared" si="11"/>
        <v>5505</v>
      </c>
      <c r="Q545" s="40">
        <v>500</v>
      </c>
    </row>
    <row r="546" spans="1:17" x14ac:dyDescent="0.3">
      <c r="A546"/>
      <c r="B546"/>
      <c r="C546" s="44"/>
      <c r="D546" s="40"/>
      <c r="N546">
        <v>5506</v>
      </c>
      <c r="O546"/>
      <c r="P546" s="44">
        <f t="shared" si="11"/>
        <v>5506</v>
      </c>
      <c r="Q546" s="40">
        <v>500</v>
      </c>
    </row>
    <row r="547" spans="1:17" x14ac:dyDescent="0.3">
      <c r="A547"/>
      <c r="B547"/>
      <c r="C547" s="44"/>
      <c r="D547" s="40"/>
      <c r="N547">
        <v>5507</v>
      </c>
      <c r="O547" t="s">
        <v>358</v>
      </c>
      <c r="P547" s="44">
        <f t="shared" si="11"/>
        <v>5507</v>
      </c>
      <c r="Q547" s="40">
        <v>500</v>
      </c>
    </row>
    <row r="548" spans="1:17" x14ac:dyDescent="0.3">
      <c r="A548"/>
      <c r="B548"/>
      <c r="C548" s="44"/>
      <c r="D548" s="40"/>
      <c r="N548">
        <v>5508</v>
      </c>
      <c r="O548" t="s">
        <v>359</v>
      </c>
      <c r="P548" s="44">
        <f t="shared" si="11"/>
        <v>5508</v>
      </c>
      <c r="Q548" s="40">
        <v>500</v>
      </c>
    </row>
    <row r="549" spans="1:17" x14ac:dyDescent="0.3">
      <c r="A549"/>
      <c r="B549"/>
      <c r="C549" s="44"/>
      <c r="D549" s="40"/>
      <c r="N549">
        <v>5509</v>
      </c>
      <c r="O549" t="s">
        <v>360</v>
      </c>
      <c r="P549" s="44">
        <f t="shared" si="11"/>
        <v>5509</v>
      </c>
      <c r="Q549" s="40">
        <v>500</v>
      </c>
    </row>
    <row r="550" spans="1:17" x14ac:dyDescent="0.3">
      <c r="A550"/>
      <c r="B550"/>
      <c r="C550" s="44"/>
      <c r="D550" s="40"/>
      <c r="N550">
        <v>5510</v>
      </c>
      <c r="O550" t="s">
        <v>361</v>
      </c>
      <c r="P550" s="44">
        <f t="shared" ref="P550:P611" si="12">N550</f>
        <v>5510</v>
      </c>
      <c r="Q550" s="40">
        <v>500</v>
      </c>
    </row>
    <row r="551" spans="1:17" x14ac:dyDescent="0.3">
      <c r="A551"/>
      <c r="B551"/>
      <c r="C551" s="44"/>
      <c r="D551" s="40"/>
      <c r="N551">
        <v>5511</v>
      </c>
      <c r="O551"/>
      <c r="P551" s="44">
        <f t="shared" si="12"/>
        <v>5511</v>
      </c>
      <c r="Q551" s="40" t="s">
        <v>380</v>
      </c>
    </row>
    <row r="552" spans="1:17" x14ac:dyDescent="0.3">
      <c r="A552"/>
      <c r="B552"/>
      <c r="C552" s="44"/>
      <c r="D552" s="40"/>
      <c r="N552">
        <v>5512</v>
      </c>
      <c r="O552"/>
      <c r="P552" s="44">
        <f t="shared" si="12"/>
        <v>5512</v>
      </c>
      <c r="Q552" s="40" t="s">
        <v>380</v>
      </c>
    </row>
    <row r="553" spans="1:17" x14ac:dyDescent="0.3">
      <c r="A553"/>
      <c r="B553"/>
      <c r="C553" s="44"/>
      <c r="D553" s="40"/>
      <c r="N553">
        <v>5513</v>
      </c>
      <c r="O553" t="s">
        <v>729</v>
      </c>
      <c r="P553" s="44">
        <f t="shared" si="12"/>
        <v>5513</v>
      </c>
      <c r="Q553" s="40">
        <v>500</v>
      </c>
    </row>
    <row r="554" spans="1:17" x14ac:dyDescent="0.3">
      <c r="A554"/>
      <c r="B554"/>
      <c r="C554" s="44"/>
      <c r="D554" s="40"/>
      <c r="N554">
        <v>5514</v>
      </c>
      <c r="O554"/>
      <c r="P554" s="44">
        <f t="shared" si="12"/>
        <v>5514</v>
      </c>
      <c r="Q554" s="40" t="s">
        <v>380</v>
      </c>
    </row>
    <row r="555" spans="1:17" x14ac:dyDescent="0.3">
      <c r="A555"/>
      <c r="B555"/>
      <c r="C555" s="44"/>
      <c r="D555" s="40"/>
      <c r="N555">
        <v>5515</v>
      </c>
      <c r="O555"/>
      <c r="P555" s="44">
        <f t="shared" si="12"/>
        <v>5515</v>
      </c>
      <c r="Q555" s="40" t="s">
        <v>380</v>
      </c>
    </row>
    <row r="556" spans="1:17" x14ac:dyDescent="0.3">
      <c r="A556"/>
      <c r="B556"/>
      <c r="C556" s="44"/>
      <c r="D556" s="40"/>
      <c r="N556">
        <v>5516</v>
      </c>
      <c r="O556" t="s">
        <v>730</v>
      </c>
      <c r="P556" s="44">
        <f t="shared" si="12"/>
        <v>5516</v>
      </c>
      <c r="Q556" s="40">
        <v>500</v>
      </c>
    </row>
    <row r="557" spans="1:17" x14ac:dyDescent="0.3">
      <c r="A557"/>
      <c r="B557"/>
      <c r="C557" s="44"/>
      <c r="D557" s="40"/>
      <c r="N557">
        <v>9156</v>
      </c>
      <c r="O557" t="s">
        <v>362</v>
      </c>
      <c r="P557" s="44">
        <f t="shared" si="12"/>
        <v>9156</v>
      </c>
      <c r="Q557" s="40">
        <v>905</v>
      </c>
    </row>
    <row r="558" spans="1:17" x14ac:dyDescent="0.3">
      <c r="A558"/>
      <c r="B558"/>
      <c r="C558" s="44"/>
      <c r="D558" s="40"/>
      <c r="N558">
        <v>5517</v>
      </c>
      <c r="O558" t="s">
        <v>731</v>
      </c>
      <c r="P558" s="44">
        <f t="shared" si="12"/>
        <v>5517</v>
      </c>
      <c r="Q558" s="40">
        <v>500</v>
      </c>
    </row>
    <row r="559" spans="1:17" x14ac:dyDescent="0.3">
      <c r="A559"/>
      <c r="B559"/>
      <c r="C559" s="44"/>
      <c r="D559" s="40"/>
      <c r="N559">
        <v>5518</v>
      </c>
      <c r="O559" t="s">
        <v>732</v>
      </c>
      <c r="P559" s="44">
        <f t="shared" si="12"/>
        <v>5518</v>
      </c>
      <c r="Q559" s="40">
        <v>500</v>
      </c>
    </row>
    <row r="560" spans="1:17" x14ac:dyDescent="0.3">
      <c r="A560"/>
      <c r="B560"/>
      <c r="C560" s="44"/>
      <c r="D560" s="40"/>
      <c r="N560">
        <v>5519</v>
      </c>
      <c r="O560" t="s">
        <v>363</v>
      </c>
      <c r="P560" s="44">
        <f t="shared" si="12"/>
        <v>5519</v>
      </c>
      <c r="Q560" s="40">
        <v>500</v>
      </c>
    </row>
    <row r="561" spans="1:17" x14ac:dyDescent="0.3">
      <c r="A561"/>
      <c r="B561"/>
      <c r="C561" s="44"/>
      <c r="D561" s="40"/>
      <c r="N561">
        <v>9519</v>
      </c>
      <c r="O561" t="s">
        <v>364</v>
      </c>
      <c r="P561" s="44">
        <f t="shared" si="12"/>
        <v>9519</v>
      </c>
      <c r="Q561" s="40">
        <v>905</v>
      </c>
    </row>
    <row r="562" spans="1:17" x14ac:dyDescent="0.3">
      <c r="A562"/>
      <c r="B562"/>
      <c r="C562" s="44"/>
      <c r="D562" s="40"/>
      <c r="N562">
        <v>5520</v>
      </c>
      <c r="O562" t="s">
        <v>365</v>
      </c>
      <c r="P562" s="44">
        <f t="shared" si="12"/>
        <v>5520</v>
      </c>
      <c r="Q562" s="40">
        <v>500</v>
      </c>
    </row>
    <row r="563" spans="1:17" x14ac:dyDescent="0.3">
      <c r="A563"/>
      <c r="B563"/>
      <c r="C563" s="44"/>
      <c r="D563" s="40"/>
      <c r="N563">
        <v>5521</v>
      </c>
      <c r="O563"/>
      <c r="P563" s="44">
        <f t="shared" si="12"/>
        <v>5521</v>
      </c>
      <c r="Q563" s="40" t="s">
        <v>380</v>
      </c>
    </row>
    <row r="564" spans="1:17" x14ac:dyDescent="0.3">
      <c r="A564"/>
      <c r="B564"/>
      <c r="C564" s="44"/>
      <c r="D564" s="40"/>
      <c r="N564">
        <v>5522</v>
      </c>
      <c r="O564"/>
      <c r="P564" s="44">
        <f t="shared" si="12"/>
        <v>5522</v>
      </c>
      <c r="Q564" s="40" t="s">
        <v>380</v>
      </c>
    </row>
    <row r="565" spans="1:17" x14ac:dyDescent="0.3">
      <c r="A565"/>
      <c r="B565"/>
      <c r="C565" s="44"/>
      <c r="D565" s="40"/>
      <c r="N565">
        <v>5523</v>
      </c>
      <c r="O565" t="s">
        <v>733</v>
      </c>
      <c r="P565" s="44">
        <f t="shared" si="12"/>
        <v>5523</v>
      </c>
      <c r="Q565" s="40">
        <v>500</v>
      </c>
    </row>
    <row r="566" spans="1:17" x14ac:dyDescent="0.3">
      <c r="A566"/>
      <c r="B566"/>
      <c r="C566" s="44"/>
      <c r="D566" s="40"/>
      <c r="N566">
        <v>5524</v>
      </c>
      <c r="O566" t="s">
        <v>734</v>
      </c>
      <c r="P566" s="44">
        <f t="shared" si="12"/>
        <v>5524</v>
      </c>
      <c r="Q566" s="40">
        <v>500</v>
      </c>
    </row>
    <row r="567" spans="1:17" x14ac:dyDescent="0.3">
      <c r="A567"/>
      <c r="B567"/>
      <c r="C567" s="44"/>
      <c r="D567" s="40"/>
      <c r="N567">
        <v>5525</v>
      </c>
      <c r="O567" t="s">
        <v>366</v>
      </c>
      <c r="P567" s="44">
        <f t="shared" si="12"/>
        <v>5525</v>
      </c>
      <c r="Q567" s="40">
        <v>500</v>
      </c>
    </row>
    <row r="568" spans="1:17" x14ac:dyDescent="0.3">
      <c r="A568"/>
      <c r="B568"/>
      <c r="C568" s="44"/>
      <c r="D568" s="40"/>
      <c r="N568">
        <v>5526</v>
      </c>
      <c r="O568" t="s">
        <v>735</v>
      </c>
      <c r="P568" s="44">
        <f t="shared" si="12"/>
        <v>5526</v>
      </c>
      <c r="Q568" s="40">
        <v>500</v>
      </c>
    </row>
    <row r="569" spans="1:17" x14ac:dyDescent="0.3">
      <c r="A569"/>
      <c r="B569"/>
      <c r="C569" s="44"/>
      <c r="D569" s="40"/>
      <c r="N569">
        <v>5527</v>
      </c>
      <c r="O569" t="s">
        <v>367</v>
      </c>
      <c r="P569" s="44">
        <f t="shared" si="12"/>
        <v>5527</v>
      </c>
      <c r="Q569" s="40">
        <v>500</v>
      </c>
    </row>
    <row r="570" spans="1:17" x14ac:dyDescent="0.3">
      <c r="A570"/>
      <c r="B570"/>
      <c r="C570" s="44"/>
      <c r="D570" s="40"/>
      <c r="N570">
        <v>5528</v>
      </c>
      <c r="O570"/>
      <c r="P570" s="44">
        <f t="shared" si="12"/>
        <v>5528</v>
      </c>
      <c r="Q570" s="40" t="s">
        <v>380</v>
      </c>
    </row>
    <row r="571" spans="1:17" x14ac:dyDescent="0.3">
      <c r="A571"/>
      <c r="B571"/>
      <c r="C571" s="44"/>
      <c r="D571" s="40"/>
      <c r="N571">
        <v>5529</v>
      </c>
      <c r="O571"/>
      <c r="P571" s="44">
        <f t="shared" si="12"/>
        <v>5529</v>
      </c>
      <c r="Q571" s="40" t="s">
        <v>380</v>
      </c>
    </row>
    <row r="572" spans="1:17" x14ac:dyDescent="0.3">
      <c r="A572"/>
      <c r="B572"/>
      <c r="C572" s="44"/>
      <c r="D572" s="40"/>
      <c r="N572">
        <v>5530</v>
      </c>
      <c r="O572" t="s">
        <v>368</v>
      </c>
      <c r="P572" s="44">
        <f t="shared" si="12"/>
        <v>5530</v>
      </c>
      <c r="Q572" s="40">
        <v>500</v>
      </c>
    </row>
    <row r="573" spans="1:17" x14ac:dyDescent="0.3">
      <c r="A573"/>
      <c r="B573"/>
      <c r="C573" s="44"/>
      <c r="D573" s="40"/>
      <c r="N573">
        <v>5531</v>
      </c>
      <c r="O573" t="s">
        <v>736</v>
      </c>
      <c r="P573" s="44">
        <f t="shared" si="12"/>
        <v>5531</v>
      </c>
      <c r="Q573" s="40">
        <v>500</v>
      </c>
    </row>
    <row r="574" spans="1:17" x14ac:dyDescent="0.3">
      <c r="A574"/>
      <c r="B574"/>
      <c r="C574" s="44"/>
      <c r="D574" s="40"/>
      <c r="N574">
        <v>5532</v>
      </c>
      <c r="O574" t="s">
        <v>737</v>
      </c>
      <c r="P574" s="44">
        <f t="shared" si="12"/>
        <v>5532</v>
      </c>
      <c r="Q574" s="40">
        <v>500</v>
      </c>
    </row>
    <row r="575" spans="1:17" x14ac:dyDescent="0.3">
      <c r="A575"/>
      <c r="B575"/>
      <c r="C575" s="44"/>
      <c r="D575" s="40"/>
      <c r="N575">
        <v>5533</v>
      </c>
      <c r="O575"/>
      <c r="P575" s="44">
        <f t="shared" si="12"/>
        <v>5533</v>
      </c>
      <c r="Q575" s="40" t="s">
        <v>380</v>
      </c>
    </row>
    <row r="576" spans="1:17" x14ac:dyDescent="0.3">
      <c r="A576"/>
      <c r="B576"/>
      <c r="C576" s="44"/>
      <c r="D576" s="40"/>
      <c r="N576">
        <v>5534</v>
      </c>
      <c r="O576"/>
      <c r="P576" s="44">
        <f t="shared" si="12"/>
        <v>5534</v>
      </c>
      <c r="Q576" s="40" t="s">
        <v>380</v>
      </c>
    </row>
    <row r="577" spans="1:17" x14ac:dyDescent="0.3">
      <c r="A577"/>
      <c r="B577"/>
      <c r="C577" s="44"/>
      <c r="D577" s="40"/>
      <c r="N577">
        <v>5535</v>
      </c>
      <c r="O577"/>
      <c r="P577" s="44">
        <f t="shared" si="12"/>
        <v>5535</v>
      </c>
      <c r="Q577" s="40" t="s">
        <v>380</v>
      </c>
    </row>
    <row r="578" spans="1:17" x14ac:dyDescent="0.3">
      <c r="A578"/>
      <c r="B578"/>
      <c r="C578" s="44"/>
      <c r="D578" s="40"/>
      <c r="N578">
        <v>5536</v>
      </c>
      <c r="O578" t="s">
        <v>861</v>
      </c>
      <c r="P578" s="44">
        <f t="shared" si="12"/>
        <v>5536</v>
      </c>
      <c r="Q578" s="40">
        <v>500</v>
      </c>
    </row>
    <row r="579" spans="1:17" x14ac:dyDescent="0.3">
      <c r="A579"/>
      <c r="B579"/>
      <c r="C579" s="44"/>
      <c r="D579" s="40"/>
      <c r="N579">
        <v>5537</v>
      </c>
      <c r="O579" t="s">
        <v>369</v>
      </c>
      <c r="P579" s="44">
        <f t="shared" si="12"/>
        <v>5537</v>
      </c>
      <c r="Q579" s="40">
        <v>500</v>
      </c>
    </row>
    <row r="580" spans="1:17" x14ac:dyDescent="0.3">
      <c r="A580"/>
      <c r="B580"/>
      <c r="C580" s="44"/>
      <c r="D580" s="40"/>
      <c r="N580">
        <v>9537</v>
      </c>
      <c r="O580" t="s">
        <v>370</v>
      </c>
      <c r="P580" s="44">
        <f t="shared" si="12"/>
        <v>9537</v>
      </c>
      <c r="Q580" s="40">
        <v>905</v>
      </c>
    </row>
    <row r="581" spans="1:17" x14ac:dyDescent="0.3">
      <c r="A581"/>
      <c r="B581"/>
      <c r="C581" s="44"/>
      <c r="D581" s="40"/>
      <c r="N581">
        <v>5538</v>
      </c>
      <c r="O581" t="s">
        <v>371</v>
      </c>
      <c r="P581" s="44">
        <f t="shared" si="12"/>
        <v>5538</v>
      </c>
      <c r="Q581" s="40">
        <v>500</v>
      </c>
    </row>
    <row r="582" spans="1:17" x14ac:dyDescent="0.3">
      <c r="A582"/>
      <c r="B582"/>
      <c r="C582" s="44"/>
      <c r="D582" s="40"/>
      <c r="N582">
        <v>5539</v>
      </c>
      <c r="O582" t="s">
        <v>738</v>
      </c>
      <c r="P582" s="44">
        <f t="shared" si="12"/>
        <v>5539</v>
      </c>
      <c r="Q582" s="40">
        <v>500</v>
      </c>
    </row>
    <row r="583" spans="1:17" x14ac:dyDescent="0.3">
      <c r="A583"/>
      <c r="B583"/>
      <c r="C583" s="44"/>
      <c r="D583" s="40"/>
      <c r="N583">
        <v>5540</v>
      </c>
      <c r="O583" t="s">
        <v>372</v>
      </c>
      <c r="P583" s="44">
        <f t="shared" si="12"/>
        <v>5540</v>
      </c>
      <c r="Q583" s="40">
        <v>500</v>
      </c>
    </row>
    <row r="584" spans="1:17" x14ac:dyDescent="0.3">
      <c r="A584"/>
      <c r="B584"/>
      <c r="C584" s="44"/>
      <c r="D584" s="40"/>
      <c r="N584">
        <v>5541</v>
      </c>
      <c r="O584" t="s">
        <v>373</v>
      </c>
      <c r="P584" s="44">
        <f t="shared" si="12"/>
        <v>5541</v>
      </c>
      <c r="Q584" s="40">
        <v>500</v>
      </c>
    </row>
    <row r="585" spans="1:17" x14ac:dyDescent="0.3">
      <c r="A585"/>
      <c r="B585"/>
      <c r="C585" s="44"/>
      <c r="D585" s="40"/>
      <c r="N585">
        <v>5542</v>
      </c>
      <c r="O585" t="s">
        <v>739</v>
      </c>
      <c r="P585" s="44">
        <f t="shared" si="12"/>
        <v>5542</v>
      </c>
      <c r="Q585" s="40">
        <v>500</v>
      </c>
    </row>
    <row r="586" spans="1:17" x14ac:dyDescent="0.3">
      <c r="A586"/>
      <c r="B586"/>
      <c r="C586" s="44"/>
      <c r="D586" s="40"/>
      <c r="N586">
        <v>5543</v>
      </c>
      <c r="O586" t="s">
        <v>740</v>
      </c>
      <c r="P586" s="44">
        <f t="shared" si="12"/>
        <v>5543</v>
      </c>
      <c r="Q586" s="40">
        <v>500</v>
      </c>
    </row>
    <row r="587" spans="1:17" x14ac:dyDescent="0.3">
      <c r="A587"/>
      <c r="B587"/>
      <c r="C587" s="44"/>
      <c r="D587" s="40"/>
      <c r="N587">
        <v>5544</v>
      </c>
      <c r="O587"/>
      <c r="P587" s="44">
        <f t="shared" si="12"/>
        <v>5544</v>
      </c>
      <c r="Q587" s="40" t="s">
        <v>380</v>
      </c>
    </row>
    <row r="588" spans="1:17" x14ac:dyDescent="0.3">
      <c r="A588"/>
      <c r="B588"/>
      <c r="C588" s="44"/>
      <c r="D588" s="40"/>
      <c r="N588">
        <v>5545</v>
      </c>
      <c r="O588" t="s">
        <v>741</v>
      </c>
      <c r="P588" s="44">
        <f t="shared" si="12"/>
        <v>5545</v>
      </c>
      <c r="Q588" s="40">
        <v>500</v>
      </c>
    </row>
    <row r="589" spans="1:17" x14ac:dyDescent="0.3">
      <c r="A589"/>
      <c r="B589"/>
      <c r="C589" s="44"/>
      <c r="D589" s="40"/>
      <c r="N589">
        <v>5546</v>
      </c>
      <c r="O589" t="s">
        <v>742</v>
      </c>
      <c r="P589" s="44">
        <f t="shared" si="12"/>
        <v>5546</v>
      </c>
      <c r="Q589" s="40">
        <v>500</v>
      </c>
    </row>
    <row r="590" spans="1:17" x14ac:dyDescent="0.3">
      <c r="A590"/>
      <c r="B590"/>
      <c r="C590" s="44"/>
      <c r="D590" s="40"/>
      <c r="N590">
        <v>5547</v>
      </c>
      <c r="O590" t="s">
        <v>743</v>
      </c>
      <c r="P590" s="44">
        <f t="shared" si="12"/>
        <v>5547</v>
      </c>
      <c r="Q590" s="40">
        <v>500</v>
      </c>
    </row>
    <row r="591" spans="1:17" x14ac:dyDescent="0.3">
      <c r="A591"/>
      <c r="B591"/>
      <c r="C591" s="44"/>
      <c r="D591" s="40"/>
      <c r="N591">
        <v>5548</v>
      </c>
      <c r="O591" t="s">
        <v>744</v>
      </c>
      <c r="P591" s="44">
        <f t="shared" si="12"/>
        <v>5548</v>
      </c>
      <c r="Q591" s="40">
        <v>500</v>
      </c>
    </row>
    <row r="592" spans="1:17" x14ac:dyDescent="0.3">
      <c r="A592"/>
      <c r="B592"/>
      <c r="C592" s="44"/>
      <c r="D592" s="40"/>
      <c r="N592">
        <v>5549</v>
      </c>
      <c r="O592" t="s">
        <v>374</v>
      </c>
      <c r="P592" s="44">
        <f t="shared" si="12"/>
        <v>5549</v>
      </c>
      <c r="Q592" s="40">
        <v>500</v>
      </c>
    </row>
    <row r="593" spans="1:17" x14ac:dyDescent="0.3">
      <c r="A593"/>
      <c r="B593"/>
      <c r="C593" s="44"/>
      <c r="D593" s="40"/>
      <c r="N593">
        <v>5550</v>
      </c>
      <c r="O593" t="s">
        <v>745</v>
      </c>
      <c r="P593" s="44">
        <f t="shared" si="12"/>
        <v>5550</v>
      </c>
      <c r="Q593" s="40">
        <v>500</v>
      </c>
    </row>
    <row r="594" spans="1:17" x14ac:dyDescent="0.3">
      <c r="A594"/>
      <c r="B594"/>
      <c r="C594" s="44"/>
      <c r="D594" s="40"/>
      <c r="N594">
        <v>5551</v>
      </c>
      <c r="O594" t="s">
        <v>375</v>
      </c>
      <c r="P594" s="44">
        <f t="shared" si="12"/>
        <v>5551</v>
      </c>
      <c r="Q594" s="40">
        <v>500</v>
      </c>
    </row>
    <row r="595" spans="1:17" x14ac:dyDescent="0.3">
      <c r="A595"/>
      <c r="B595"/>
      <c r="C595" s="44"/>
      <c r="D595" s="40"/>
      <c r="N595">
        <v>5552</v>
      </c>
      <c r="O595" t="s">
        <v>746</v>
      </c>
      <c r="P595" s="44">
        <f t="shared" si="12"/>
        <v>5552</v>
      </c>
      <c r="Q595" s="40">
        <v>500</v>
      </c>
    </row>
    <row r="596" spans="1:17" x14ac:dyDescent="0.3">
      <c r="A596"/>
      <c r="B596"/>
      <c r="C596" s="44"/>
      <c r="D596" s="40"/>
      <c r="N596">
        <v>5553</v>
      </c>
      <c r="O596" t="s">
        <v>747</v>
      </c>
      <c r="P596" s="44">
        <f t="shared" si="12"/>
        <v>5553</v>
      </c>
      <c r="Q596" s="40">
        <v>500</v>
      </c>
    </row>
    <row r="597" spans="1:17" x14ac:dyDescent="0.3">
      <c r="A597"/>
      <c r="B597"/>
      <c r="C597" s="44"/>
      <c r="D597" s="40"/>
      <c r="N597">
        <v>5554</v>
      </c>
      <c r="O597" t="s">
        <v>376</v>
      </c>
      <c r="P597" s="44">
        <f t="shared" si="12"/>
        <v>5554</v>
      </c>
      <c r="Q597" s="40">
        <v>500</v>
      </c>
    </row>
    <row r="598" spans="1:17" x14ac:dyDescent="0.3">
      <c r="A598"/>
      <c r="B598"/>
      <c r="C598" s="44"/>
      <c r="D598" s="40"/>
      <c r="N598">
        <v>5555</v>
      </c>
      <c r="O598"/>
      <c r="P598" s="44">
        <f t="shared" si="12"/>
        <v>5555</v>
      </c>
      <c r="Q598" s="40" t="s">
        <v>380</v>
      </c>
    </row>
    <row r="599" spans="1:17" x14ac:dyDescent="0.3">
      <c r="A599"/>
      <c r="B599"/>
      <c r="C599" s="44"/>
      <c r="D599" s="40"/>
      <c r="N599">
        <v>5556</v>
      </c>
      <c r="O599" t="s">
        <v>748</v>
      </c>
      <c r="P599" s="44">
        <f t="shared" si="12"/>
        <v>5556</v>
      </c>
      <c r="Q599" s="40">
        <v>500</v>
      </c>
    </row>
    <row r="600" spans="1:17" x14ac:dyDescent="0.3">
      <c r="A600"/>
      <c r="B600"/>
      <c r="C600" s="44"/>
      <c r="D600" s="40"/>
      <c r="N600">
        <v>5557</v>
      </c>
      <c r="O600" t="s">
        <v>749</v>
      </c>
      <c r="P600" s="44">
        <f t="shared" si="12"/>
        <v>5557</v>
      </c>
      <c r="Q600" s="40">
        <v>500</v>
      </c>
    </row>
    <row r="601" spans="1:17" x14ac:dyDescent="0.3">
      <c r="A601"/>
      <c r="B601"/>
      <c r="C601" s="44"/>
      <c r="D601" s="40"/>
      <c r="N601">
        <v>5558</v>
      </c>
      <c r="O601"/>
      <c r="P601" s="44">
        <f t="shared" si="12"/>
        <v>5558</v>
      </c>
      <c r="Q601" s="40" t="s">
        <v>380</v>
      </c>
    </row>
    <row r="602" spans="1:17" x14ac:dyDescent="0.3">
      <c r="A602"/>
      <c r="B602"/>
      <c r="C602" s="44"/>
      <c r="D602" s="40"/>
      <c r="N602">
        <v>5559</v>
      </c>
      <c r="O602" t="s">
        <v>377</v>
      </c>
      <c r="P602" s="44">
        <f t="shared" si="12"/>
        <v>5559</v>
      </c>
      <c r="Q602" s="40">
        <v>500</v>
      </c>
    </row>
    <row r="603" spans="1:17" x14ac:dyDescent="0.3">
      <c r="A603"/>
      <c r="B603"/>
      <c r="C603" s="44"/>
      <c r="D603" s="40"/>
      <c r="N603">
        <v>5560</v>
      </c>
      <c r="O603" t="s">
        <v>750</v>
      </c>
      <c r="P603" s="44">
        <f t="shared" si="12"/>
        <v>5560</v>
      </c>
      <c r="Q603" s="40">
        <v>500</v>
      </c>
    </row>
    <row r="604" spans="1:17" x14ac:dyDescent="0.3">
      <c r="A604"/>
      <c r="B604"/>
      <c r="C604" s="44"/>
      <c r="D604" s="40"/>
      <c r="N604">
        <v>5561</v>
      </c>
      <c r="O604"/>
      <c r="P604" s="44">
        <f t="shared" si="12"/>
        <v>5561</v>
      </c>
      <c r="Q604" s="40" t="s">
        <v>380</v>
      </c>
    </row>
    <row r="605" spans="1:17" x14ac:dyDescent="0.3">
      <c r="A605"/>
      <c r="B605"/>
      <c r="C605" s="44"/>
      <c r="D605" s="40"/>
      <c r="N605">
        <v>5562</v>
      </c>
      <c r="O605" t="s">
        <v>378</v>
      </c>
      <c r="P605" s="44">
        <f t="shared" si="12"/>
        <v>5562</v>
      </c>
      <c r="Q605" s="40">
        <v>500</v>
      </c>
    </row>
    <row r="606" spans="1:17" x14ac:dyDescent="0.3">
      <c r="A606"/>
      <c r="B606"/>
      <c r="C606" s="44"/>
      <c r="D606" s="40"/>
      <c r="N606">
        <v>9562</v>
      </c>
      <c r="O606" t="s">
        <v>379</v>
      </c>
      <c r="P606" s="44">
        <f t="shared" si="12"/>
        <v>9562</v>
      </c>
      <c r="Q606" s="40">
        <v>905</v>
      </c>
    </row>
    <row r="607" spans="1:17" x14ac:dyDescent="0.3">
      <c r="A607"/>
      <c r="B607"/>
      <c r="C607" s="44"/>
      <c r="D607" s="40"/>
      <c r="N607">
        <v>5563</v>
      </c>
      <c r="O607" t="s">
        <v>751</v>
      </c>
      <c r="P607" s="44">
        <f t="shared" si="12"/>
        <v>5563</v>
      </c>
      <c r="Q607" s="40">
        <v>500</v>
      </c>
    </row>
    <row r="608" spans="1:17" x14ac:dyDescent="0.3">
      <c r="A608"/>
      <c r="B608"/>
      <c r="C608" s="44"/>
      <c r="D608" s="40"/>
      <c r="N608">
        <v>5564</v>
      </c>
      <c r="O608" t="s">
        <v>752</v>
      </c>
      <c r="P608" s="44">
        <f t="shared" si="12"/>
        <v>5564</v>
      </c>
      <c r="Q608" s="40">
        <v>500</v>
      </c>
    </row>
    <row r="609" spans="1:17" x14ac:dyDescent="0.3">
      <c r="A609"/>
      <c r="B609"/>
      <c r="C609" s="44"/>
      <c r="D609" s="40"/>
      <c r="N609">
        <v>5565</v>
      </c>
      <c r="O609" t="s">
        <v>860</v>
      </c>
      <c r="P609" s="44">
        <f t="shared" si="12"/>
        <v>5565</v>
      </c>
      <c r="Q609" s="40">
        <v>500</v>
      </c>
    </row>
    <row r="610" spans="1:17" x14ac:dyDescent="0.3">
      <c r="A610"/>
      <c r="B610"/>
      <c r="C610" s="44"/>
      <c r="D610" s="40"/>
      <c r="N610">
        <v>5566</v>
      </c>
      <c r="O610" t="s">
        <v>753</v>
      </c>
      <c r="P610" s="44">
        <f t="shared" si="12"/>
        <v>5566</v>
      </c>
      <c r="Q610" s="40">
        <v>500</v>
      </c>
    </row>
    <row r="611" spans="1:17" x14ac:dyDescent="0.3">
      <c r="A611"/>
      <c r="B611"/>
      <c r="C611" s="44"/>
      <c r="D611" s="40"/>
      <c r="N611">
        <v>5567</v>
      </c>
      <c r="O611" t="s">
        <v>754</v>
      </c>
      <c r="P611" s="44">
        <f t="shared" si="12"/>
        <v>5567</v>
      </c>
      <c r="Q611" s="40">
        <v>500</v>
      </c>
    </row>
    <row r="612" spans="1:17" x14ac:dyDescent="0.3">
      <c r="A612"/>
      <c r="B612"/>
      <c r="C612" s="44"/>
      <c r="D612" s="40"/>
      <c r="N612">
        <v>5568</v>
      </c>
      <c r="P612" s="44">
        <f>N612</f>
        <v>5568</v>
      </c>
      <c r="Q612" s="40" t="s">
        <v>380</v>
      </c>
    </row>
    <row r="613" spans="1:17" x14ac:dyDescent="0.3">
      <c r="A613"/>
      <c r="B613"/>
      <c r="C613" s="44"/>
      <c r="D613" s="40"/>
      <c r="N613">
        <v>5569</v>
      </c>
      <c r="O613" s="47" t="s">
        <v>381</v>
      </c>
      <c r="P613" s="44">
        <f t="shared" ref="P613:P676" si="13">N613</f>
        <v>5569</v>
      </c>
      <c r="Q613" s="40">
        <v>500</v>
      </c>
    </row>
    <row r="614" spans="1:17" x14ac:dyDescent="0.3">
      <c r="A614" s="43"/>
      <c r="B614" s="43"/>
      <c r="C614" s="44"/>
      <c r="D614" s="40"/>
      <c r="N614">
        <v>5570</v>
      </c>
      <c r="O614" s="47" t="s">
        <v>755</v>
      </c>
      <c r="P614" s="44">
        <f t="shared" si="13"/>
        <v>5570</v>
      </c>
      <c r="Q614" s="40">
        <v>500</v>
      </c>
    </row>
    <row r="615" spans="1:17" x14ac:dyDescent="0.3">
      <c r="A615" s="43"/>
      <c r="B615" s="43"/>
      <c r="C615" s="44"/>
      <c r="D615" s="40"/>
      <c r="N615">
        <v>5571</v>
      </c>
      <c r="O615" s="47" t="s">
        <v>859</v>
      </c>
      <c r="P615" s="44">
        <f t="shared" si="13"/>
        <v>5571</v>
      </c>
      <c r="Q615" s="40">
        <v>500</v>
      </c>
    </row>
    <row r="616" spans="1:17" x14ac:dyDescent="0.3">
      <c r="A616" s="43"/>
      <c r="B616" s="43"/>
      <c r="C616" s="44"/>
      <c r="D616" s="40"/>
      <c r="N616">
        <v>5572</v>
      </c>
      <c r="O616" s="47" t="s">
        <v>382</v>
      </c>
      <c r="P616" s="44">
        <f t="shared" si="13"/>
        <v>5572</v>
      </c>
      <c r="Q616" s="40">
        <v>500</v>
      </c>
    </row>
    <row r="617" spans="1:17" x14ac:dyDescent="0.3">
      <c r="A617" s="43"/>
      <c r="B617" s="43"/>
      <c r="C617" s="44"/>
      <c r="D617" s="40"/>
      <c r="N617">
        <v>5573</v>
      </c>
      <c r="O617" s="47" t="s">
        <v>383</v>
      </c>
      <c r="P617" s="44">
        <f t="shared" si="13"/>
        <v>5573</v>
      </c>
      <c r="Q617" s="40">
        <v>500</v>
      </c>
    </row>
    <row r="618" spans="1:17" x14ac:dyDescent="0.3">
      <c r="A618" s="43"/>
      <c r="B618" s="43"/>
      <c r="C618" s="44"/>
      <c r="D618" s="40"/>
      <c r="N618">
        <v>5574</v>
      </c>
      <c r="O618" s="47" t="s">
        <v>756</v>
      </c>
      <c r="P618" s="44">
        <f t="shared" si="13"/>
        <v>5574</v>
      </c>
      <c r="Q618" s="40">
        <v>500</v>
      </c>
    </row>
    <row r="619" spans="1:17" x14ac:dyDescent="0.3">
      <c r="A619" s="43"/>
      <c r="B619" s="43"/>
      <c r="C619" s="44"/>
      <c r="D619" s="40"/>
      <c r="N619">
        <v>5575</v>
      </c>
      <c r="O619" s="47" t="s">
        <v>384</v>
      </c>
      <c r="P619" s="44">
        <f t="shared" si="13"/>
        <v>5575</v>
      </c>
      <c r="Q619" s="40">
        <v>500</v>
      </c>
    </row>
    <row r="620" spans="1:17" x14ac:dyDescent="0.3">
      <c r="A620" s="43"/>
      <c r="B620" s="43"/>
      <c r="C620" s="44"/>
      <c r="D620" s="40"/>
      <c r="N620">
        <v>5576</v>
      </c>
      <c r="O620" s="47" t="s">
        <v>757</v>
      </c>
      <c r="P620" s="44">
        <f t="shared" si="13"/>
        <v>5576</v>
      </c>
      <c r="Q620" s="40">
        <v>500</v>
      </c>
    </row>
    <row r="621" spans="1:17" x14ac:dyDescent="0.3">
      <c r="A621" s="43"/>
      <c r="B621" s="43"/>
      <c r="C621" s="44"/>
      <c r="D621" s="40"/>
      <c r="N621">
        <v>9576</v>
      </c>
      <c r="O621" s="47" t="s">
        <v>385</v>
      </c>
      <c r="P621" s="44">
        <f t="shared" si="13"/>
        <v>9576</v>
      </c>
      <c r="Q621" s="40">
        <v>905</v>
      </c>
    </row>
    <row r="622" spans="1:17" x14ac:dyDescent="0.3">
      <c r="A622" s="43"/>
      <c r="B622" s="43"/>
      <c r="C622" s="44"/>
      <c r="D622" s="40"/>
      <c r="N622">
        <v>5577</v>
      </c>
      <c r="O622" s="47" t="s">
        <v>758</v>
      </c>
      <c r="P622" s="44">
        <f t="shared" si="13"/>
        <v>5577</v>
      </c>
      <c r="Q622" s="40">
        <v>500</v>
      </c>
    </row>
    <row r="623" spans="1:17" x14ac:dyDescent="0.3">
      <c r="A623" s="43"/>
      <c r="B623" s="43"/>
      <c r="C623" s="44"/>
      <c r="D623" s="40"/>
      <c r="N623">
        <v>5578</v>
      </c>
      <c r="P623" s="44">
        <f t="shared" si="13"/>
        <v>5578</v>
      </c>
      <c r="Q623" s="40" t="s">
        <v>380</v>
      </c>
    </row>
    <row r="624" spans="1:17" x14ac:dyDescent="0.3">
      <c r="A624" s="43"/>
      <c r="B624" s="43"/>
      <c r="C624" s="44"/>
      <c r="D624" s="40"/>
      <c r="N624">
        <v>5579</v>
      </c>
      <c r="P624" s="44">
        <f t="shared" si="13"/>
        <v>5579</v>
      </c>
      <c r="Q624" s="40" t="s">
        <v>380</v>
      </c>
    </row>
    <row r="625" spans="1:17" x14ac:dyDescent="0.3">
      <c r="A625" s="43"/>
      <c r="B625" s="43"/>
      <c r="C625" s="44"/>
      <c r="D625" s="40"/>
      <c r="N625">
        <v>5580</v>
      </c>
      <c r="O625" s="47" t="s">
        <v>759</v>
      </c>
      <c r="P625" s="44">
        <f t="shared" si="13"/>
        <v>5580</v>
      </c>
      <c r="Q625" s="40">
        <v>500</v>
      </c>
    </row>
    <row r="626" spans="1:17" x14ac:dyDescent="0.3">
      <c r="A626" s="43"/>
      <c r="B626" s="43"/>
      <c r="C626" s="44"/>
      <c r="D626" s="40"/>
      <c r="N626">
        <v>5581</v>
      </c>
      <c r="O626" s="47" t="s">
        <v>386</v>
      </c>
      <c r="P626" s="44">
        <f t="shared" si="13"/>
        <v>5581</v>
      </c>
      <c r="Q626" s="40">
        <v>500</v>
      </c>
    </row>
    <row r="627" spans="1:17" x14ac:dyDescent="0.3">
      <c r="A627" s="43"/>
      <c r="B627" s="43"/>
      <c r="C627" s="44"/>
      <c r="D627" s="40"/>
      <c r="N627">
        <v>5582</v>
      </c>
      <c r="O627" s="47" t="s">
        <v>387</v>
      </c>
      <c r="P627" s="44">
        <f t="shared" si="13"/>
        <v>5582</v>
      </c>
      <c r="Q627" s="40">
        <v>500</v>
      </c>
    </row>
    <row r="628" spans="1:17" x14ac:dyDescent="0.3">
      <c r="A628" s="43"/>
      <c r="B628" s="43"/>
      <c r="C628" s="44"/>
      <c r="D628" s="40"/>
      <c r="N628">
        <v>5583</v>
      </c>
      <c r="O628" s="47" t="s">
        <v>760</v>
      </c>
      <c r="P628" s="44">
        <f t="shared" si="13"/>
        <v>5583</v>
      </c>
      <c r="Q628" s="40">
        <v>500</v>
      </c>
    </row>
    <row r="629" spans="1:17" x14ac:dyDescent="0.3">
      <c r="A629" s="43"/>
      <c r="B629" s="43"/>
      <c r="C629" s="44"/>
      <c r="D629" s="40"/>
      <c r="N629">
        <v>5584</v>
      </c>
      <c r="O629" s="47" t="s">
        <v>388</v>
      </c>
      <c r="P629" s="44">
        <f t="shared" si="13"/>
        <v>5584</v>
      </c>
      <c r="Q629" s="40">
        <v>500</v>
      </c>
    </row>
    <row r="630" spans="1:17" x14ac:dyDescent="0.3">
      <c r="A630" s="43"/>
      <c r="B630" s="43"/>
      <c r="C630" s="44"/>
      <c r="D630" s="40"/>
      <c r="N630">
        <v>5585</v>
      </c>
      <c r="O630" s="47" t="s">
        <v>761</v>
      </c>
      <c r="P630" s="44">
        <f t="shared" si="13"/>
        <v>5585</v>
      </c>
      <c r="Q630" s="40">
        <v>500</v>
      </c>
    </row>
    <row r="631" spans="1:17" x14ac:dyDescent="0.3">
      <c r="A631" s="43"/>
      <c r="B631" s="43"/>
      <c r="C631" s="44"/>
      <c r="D631" s="40"/>
      <c r="N631">
        <v>5586</v>
      </c>
      <c r="O631" s="47" t="s">
        <v>389</v>
      </c>
      <c r="P631" s="44">
        <f t="shared" si="13"/>
        <v>5586</v>
      </c>
      <c r="Q631" s="40">
        <v>500</v>
      </c>
    </row>
    <row r="632" spans="1:17" x14ac:dyDescent="0.3">
      <c r="A632" s="43"/>
      <c r="B632" s="43"/>
      <c r="C632" s="44"/>
      <c r="D632" s="40"/>
      <c r="N632">
        <v>5587</v>
      </c>
      <c r="P632" s="44">
        <f t="shared" si="13"/>
        <v>5587</v>
      </c>
      <c r="Q632" s="40" t="s">
        <v>380</v>
      </c>
    </row>
    <row r="633" spans="1:17" x14ac:dyDescent="0.3">
      <c r="A633" s="43"/>
      <c r="B633" s="43"/>
      <c r="C633" s="44"/>
      <c r="D633" s="40"/>
      <c r="N633">
        <v>5588</v>
      </c>
      <c r="P633" s="44">
        <f t="shared" si="13"/>
        <v>5588</v>
      </c>
      <c r="Q633" s="40" t="s">
        <v>380</v>
      </c>
    </row>
    <row r="634" spans="1:17" x14ac:dyDescent="0.3">
      <c r="A634" s="43"/>
      <c r="B634" s="43"/>
      <c r="C634" s="44"/>
      <c r="D634" s="40"/>
      <c r="N634">
        <v>5589</v>
      </c>
      <c r="O634" s="47" t="s">
        <v>762</v>
      </c>
      <c r="P634" s="44">
        <f t="shared" si="13"/>
        <v>5589</v>
      </c>
      <c r="Q634" s="40">
        <v>500</v>
      </c>
    </row>
    <row r="635" spans="1:17" x14ac:dyDescent="0.3">
      <c r="A635" s="43"/>
      <c r="B635" s="43"/>
      <c r="C635" s="44"/>
      <c r="D635" s="40"/>
      <c r="N635">
        <v>5590</v>
      </c>
      <c r="P635" s="44">
        <f t="shared" si="13"/>
        <v>5590</v>
      </c>
      <c r="Q635" s="40" t="s">
        <v>380</v>
      </c>
    </row>
    <row r="636" spans="1:17" x14ac:dyDescent="0.3">
      <c r="A636" s="43"/>
      <c r="B636" s="43"/>
      <c r="C636" s="44"/>
      <c r="D636" s="40"/>
      <c r="N636">
        <v>5591</v>
      </c>
      <c r="O636" s="47" t="s">
        <v>763</v>
      </c>
      <c r="P636" s="44">
        <f t="shared" si="13"/>
        <v>5591</v>
      </c>
      <c r="Q636" s="40">
        <v>500</v>
      </c>
    </row>
    <row r="637" spans="1:17" x14ac:dyDescent="0.3">
      <c r="A637" s="43"/>
      <c r="B637" s="43"/>
      <c r="C637" s="44"/>
      <c r="D637" s="40"/>
      <c r="N637">
        <v>5592</v>
      </c>
      <c r="O637" s="47" t="s">
        <v>764</v>
      </c>
      <c r="P637" s="44">
        <f t="shared" si="13"/>
        <v>5592</v>
      </c>
      <c r="Q637" s="40">
        <v>500</v>
      </c>
    </row>
    <row r="638" spans="1:17" x14ac:dyDescent="0.3">
      <c r="A638" s="43"/>
      <c r="B638" s="43"/>
      <c r="C638" s="44"/>
      <c r="D638" s="40"/>
      <c r="N638">
        <v>5593</v>
      </c>
      <c r="O638" s="47" t="s">
        <v>765</v>
      </c>
      <c r="P638" s="44">
        <f t="shared" si="13"/>
        <v>5593</v>
      </c>
      <c r="Q638" s="40">
        <v>500</v>
      </c>
    </row>
    <row r="639" spans="1:17" x14ac:dyDescent="0.3">
      <c r="A639" s="43"/>
      <c r="B639" s="43"/>
      <c r="C639" s="44"/>
      <c r="D639" s="40"/>
      <c r="N639">
        <v>5594</v>
      </c>
      <c r="O639" s="47" t="s">
        <v>390</v>
      </c>
      <c r="P639" s="44">
        <f t="shared" si="13"/>
        <v>5594</v>
      </c>
      <c r="Q639" s="40">
        <v>500</v>
      </c>
    </row>
    <row r="640" spans="1:17" x14ac:dyDescent="0.3">
      <c r="A640" s="43"/>
      <c r="B640" s="43"/>
      <c r="C640" s="44"/>
      <c r="D640" s="40"/>
      <c r="N640">
        <v>5595</v>
      </c>
      <c r="O640" s="47" t="s">
        <v>766</v>
      </c>
      <c r="P640" s="44">
        <f t="shared" si="13"/>
        <v>5595</v>
      </c>
      <c r="Q640" s="40">
        <v>500</v>
      </c>
    </row>
    <row r="641" spans="1:17" x14ac:dyDescent="0.3">
      <c r="A641" s="43"/>
      <c r="B641" s="43"/>
      <c r="C641" s="44"/>
      <c r="D641" s="40"/>
      <c r="N641">
        <v>5596</v>
      </c>
      <c r="O641" s="47" t="s">
        <v>391</v>
      </c>
      <c r="P641" s="44">
        <f t="shared" si="13"/>
        <v>5596</v>
      </c>
      <c r="Q641" s="40">
        <v>500</v>
      </c>
    </row>
    <row r="642" spans="1:17" x14ac:dyDescent="0.3">
      <c r="A642" s="43"/>
      <c r="B642" s="43"/>
      <c r="C642" s="44"/>
      <c r="D642" s="40"/>
      <c r="N642">
        <v>5597</v>
      </c>
      <c r="O642" s="47" t="s">
        <v>767</v>
      </c>
      <c r="P642" s="44">
        <f t="shared" si="13"/>
        <v>5597</v>
      </c>
      <c r="Q642" s="40">
        <v>500</v>
      </c>
    </row>
    <row r="643" spans="1:17" x14ac:dyDescent="0.3">
      <c r="A643" s="43"/>
      <c r="B643" s="43"/>
      <c r="C643" s="44"/>
      <c r="D643" s="40"/>
      <c r="N643">
        <v>5598</v>
      </c>
      <c r="O643" s="47" t="s">
        <v>768</v>
      </c>
      <c r="P643" s="44">
        <f t="shared" si="13"/>
        <v>5598</v>
      </c>
      <c r="Q643" s="40">
        <v>500</v>
      </c>
    </row>
    <row r="644" spans="1:17" x14ac:dyDescent="0.3">
      <c r="A644" s="43"/>
      <c r="B644" s="43"/>
      <c r="C644" s="44"/>
      <c r="D644" s="40"/>
      <c r="N644">
        <v>5599</v>
      </c>
      <c r="O644" s="47" t="s">
        <v>769</v>
      </c>
      <c r="P644" s="44">
        <f t="shared" si="13"/>
        <v>5599</v>
      </c>
      <c r="Q644" s="40">
        <v>500</v>
      </c>
    </row>
    <row r="645" spans="1:17" x14ac:dyDescent="0.3">
      <c r="A645" s="43"/>
      <c r="B645" s="43"/>
      <c r="C645" s="44"/>
      <c r="D645" s="40"/>
      <c r="N645">
        <v>5600</v>
      </c>
      <c r="O645" s="47" t="s">
        <v>770</v>
      </c>
      <c r="P645" s="44">
        <f t="shared" si="13"/>
        <v>5600</v>
      </c>
      <c r="Q645" s="40">
        <v>500</v>
      </c>
    </row>
    <row r="646" spans="1:17" x14ac:dyDescent="0.3">
      <c r="A646" s="43"/>
      <c r="B646" s="43"/>
      <c r="C646" s="44"/>
      <c r="D646" s="40"/>
      <c r="N646">
        <v>5601</v>
      </c>
      <c r="O646" s="47" t="s">
        <v>771</v>
      </c>
      <c r="P646" s="44">
        <f t="shared" si="13"/>
        <v>5601</v>
      </c>
      <c r="Q646" s="40">
        <v>500</v>
      </c>
    </row>
    <row r="647" spans="1:17" x14ac:dyDescent="0.3">
      <c r="A647" s="43"/>
      <c r="B647" s="43"/>
      <c r="C647" s="44"/>
      <c r="D647" s="40"/>
      <c r="N647">
        <v>5602</v>
      </c>
      <c r="P647" s="44">
        <f t="shared" si="13"/>
        <v>5602</v>
      </c>
      <c r="Q647" s="40" t="s">
        <v>380</v>
      </c>
    </row>
    <row r="648" spans="1:17" x14ac:dyDescent="0.3">
      <c r="A648" s="43"/>
      <c r="B648" s="43"/>
      <c r="C648" s="44"/>
      <c r="D648" s="40"/>
      <c r="N648">
        <v>5603</v>
      </c>
      <c r="P648" s="44">
        <f t="shared" si="13"/>
        <v>5603</v>
      </c>
      <c r="Q648" s="40" t="s">
        <v>380</v>
      </c>
    </row>
    <row r="649" spans="1:17" x14ac:dyDescent="0.3">
      <c r="A649" s="43"/>
      <c r="B649" s="43"/>
      <c r="C649" s="44"/>
      <c r="D649" s="40"/>
      <c r="N649">
        <v>5604</v>
      </c>
      <c r="O649" s="47" t="s">
        <v>772</v>
      </c>
      <c r="P649" s="44">
        <f t="shared" si="13"/>
        <v>5604</v>
      </c>
      <c r="Q649" s="40">
        <v>500</v>
      </c>
    </row>
    <row r="650" spans="1:17" x14ac:dyDescent="0.3">
      <c r="A650" s="43"/>
      <c r="B650" s="43"/>
      <c r="C650" s="44"/>
      <c r="D650" s="40"/>
      <c r="N650">
        <v>5605</v>
      </c>
      <c r="P650" s="44">
        <f t="shared" si="13"/>
        <v>5605</v>
      </c>
      <c r="Q650" s="40" t="s">
        <v>380</v>
      </c>
    </row>
    <row r="651" spans="1:17" x14ac:dyDescent="0.3">
      <c r="A651" s="43"/>
      <c r="B651" s="43"/>
      <c r="C651" s="44"/>
      <c r="D651" s="40"/>
      <c r="N651">
        <v>5606</v>
      </c>
      <c r="O651" s="47" t="s">
        <v>773</v>
      </c>
      <c r="P651" s="44">
        <f t="shared" si="13"/>
        <v>5606</v>
      </c>
      <c r="Q651" s="40">
        <v>500</v>
      </c>
    </row>
    <row r="652" spans="1:17" x14ac:dyDescent="0.3">
      <c r="A652" s="43"/>
      <c r="B652" s="43"/>
      <c r="C652" s="44"/>
      <c r="D652" s="40"/>
      <c r="N652">
        <v>5607</v>
      </c>
      <c r="O652" s="47" t="s">
        <v>774</v>
      </c>
      <c r="P652" s="44">
        <f t="shared" si="13"/>
        <v>5607</v>
      </c>
      <c r="Q652" s="40">
        <v>500</v>
      </c>
    </row>
    <row r="653" spans="1:17" x14ac:dyDescent="0.3">
      <c r="A653" s="43"/>
      <c r="B653" s="43"/>
      <c r="C653" s="44"/>
      <c r="D653" s="40"/>
      <c r="N653">
        <v>5608</v>
      </c>
      <c r="P653" s="44">
        <f t="shared" si="13"/>
        <v>5608</v>
      </c>
      <c r="Q653" s="40" t="s">
        <v>380</v>
      </c>
    </row>
    <row r="654" spans="1:17" x14ac:dyDescent="0.3">
      <c r="A654" s="43"/>
      <c r="B654" s="43"/>
      <c r="C654" s="44"/>
      <c r="D654" s="40"/>
      <c r="N654">
        <v>5609</v>
      </c>
      <c r="O654" s="47" t="s">
        <v>392</v>
      </c>
      <c r="P654" s="44">
        <f t="shared" si="13"/>
        <v>5609</v>
      </c>
      <c r="Q654" s="40">
        <v>500</v>
      </c>
    </row>
    <row r="655" spans="1:17" x14ac:dyDescent="0.3">
      <c r="A655" s="43"/>
      <c r="B655" s="43"/>
      <c r="C655" s="44"/>
      <c r="D655" s="40"/>
      <c r="N655">
        <v>5610</v>
      </c>
      <c r="P655" s="44">
        <f t="shared" si="13"/>
        <v>5610</v>
      </c>
      <c r="Q655" s="40" t="s">
        <v>380</v>
      </c>
    </row>
    <row r="656" spans="1:17" x14ac:dyDescent="0.3">
      <c r="A656" s="43"/>
      <c r="B656" s="43"/>
      <c r="C656" s="44"/>
      <c r="D656" s="40"/>
      <c r="N656">
        <v>5611</v>
      </c>
      <c r="O656" s="47" t="s">
        <v>775</v>
      </c>
      <c r="P656" s="44">
        <f t="shared" si="13"/>
        <v>5611</v>
      </c>
      <c r="Q656" s="40">
        <v>500</v>
      </c>
    </row>
    <row r="657" spans="1:17" x14ac:dyDescent="0.3">
      <c r="A657" s="43"/>
      <c r="B657" s="43"/>
      <c r="C657" s="44"/>
      <c r="D657" s="40"/>
      <c r="N657">
        <v>5612</v>
      </c>
      <c r="O657" s="47" t="s">
        <v>776</v>
      </c>
      <c r="P657" s="44">
        <f t="shared" si="13"/>
        <v>5612</v>
      </c>
      <c r="Q657" s="40">
        <v>500</v>
      </c>
    </row>
    <row r="658" spans="1:17" x14ac:dyDescent="0.3">
      <c r="A658" s="43"/>
      <c r="B658" s="43"/>
      <c r="C658" s="44"/>
      <c r="D658" s="40"/>
      <c r="N658">
        <v>5613</v>
      </c>
      <c r="O658" s="47" t="s">
        <v>393</v>
      </c>
      <c r="P658" s="44">
        <f t="shared" si="13"/>
        <v>5613</v>
      </c>
      <c r="Q658" s="40">
        <v>500</v>
      </c>
    </row>
    <row r="659" spans="1:17" x14ac:dyDescent="0.3">
      <c r="A659" s="43"/>
      <c r="B659" s="43"/>
      <c r="C659" s="44"/>
      <c r="D659" s="40"/>
      <c r="N659">
        <v>5614</v>
      </c>
      <c r="O659" s="47" t="s">
        <v>777</v>
      </c>
      <c r="P659" s="44">
        <f t="shared" si="13"/>
        <v>5614</v>
      </c>
      <c r="Q659" s="40">
        <v>500</v>
      </c>
    </row>
    <row r="660" spans="1:17" x14ac:dyDescent="0.3">
      <c r="A660" s="43"/>
      <c r="B660" s="43"/>
      <c r="C660" s="44"/>
      <c r="D660" s="40"/>
      <c r="N660">
        <v>5615</v>
      </c>
      <c r="P660" s="44">
        <f t="shared" si="13"/>
        <v>5615</v>
      </c>
      <c r="Q660" s="40" t="s">
        <v>380</v>
      </c>
    </row>
    <row r="661" spans="1:17" x14ac:dyDescent="0.3">
      <c r="A661" s="43"/>
      <c r="B661" s="43"/>
      <c r="C661" s="44"/>
      <c r="D661" s="40"/>
      <c r="N661">
        <v>5616</v>
      </c>
      <c r="P661" s="44">
        <f t="shared" si="13"/>
        <v>5616</v>
      </c>
      <c r="Q661" s="40" t="s">
        <v>380</v>
      </c>
    </row>
    <row r="662" spans="1:17" x14ac:dyDescent="0.3">
      <c r="A662" s="43"/>
      <c r="B662" s="43"/>
      <c r="C662" s="44"/>
      <c r="D662" s="40"/>
      <c r="N662">
        <v>5617</v>
      </c>
      <c r="O662" s="47" t="s">
        <v>778</v>
      </c>
      <c r="P662" s="44">
        <f t="shared" si="13"/>
        <v>5617</v>
      </c>
      <c r="Q662" s="40">
        <v>500</v>
      </c>
    </row>
    <row r="663" spans="1:17" x14ac:dyDescent="0.3">
      <c r="A663" s="43"/>
      <c r="B663" s="43"/>
      <c r="C663" s="44"/>
      <c r="D663" s="40"/>
      <c r="N663">
        <v>5618</v>
      </c>
      <c r="O663" s="47" t="s">
        <v>779</v>
      </c>
      <c r="P663" s="44">
        <f t="shared" si="13"/>
        <v>5618</v>
      </c>
      <c r="Q663" s="40">
        <v>500</v>
      </c>
    </row>
    <row r="664" spans="1:17" x14ac:dyDescent="0.3">
      <c r="A664" s="43"/>
      <c r="B664" s="43"/>
      <c r="C664" s="44"/>
      <c r="D664" s="40"/>
      <c r="N664">
        <v>5619</v>
      </c>
      <c r="P664" s="44">
        <f t="shared" si="13"/>
        <v>5619</v>
      </c>
      <c r="Q664" s="40" t="s">
        <v>380</v>
      </c>
    </row>
    <row r="665" spans="1:17" x14ac:dyDescent="0.3">
      <c r="A665" s="43"/>
      <c r="B665" s="43"/>
      <c r="C665" s="44"/>
      <c r="D665" s="40"/>
      <c r="N665">
        <v>5620</v>
      </c>
      <c r="O665" s="47" t="s">
        <v>780</v>
      </c>
      <c r="P665" s="44">
        <f t="shared" si="13"/>
        <v>5620</v>
      </c>
      <c r="Q665" s="40">
        <v>500</v>
      </c>
    </row>
    <row r="666" spans="1:17" x14ac:dyDescent="0.3">
      <c r="A666" s="43"/>
      <c r="B666" s="43"/>
      <c r="C666" s="44"/>
      <c r="D666" s="40"/>
      <c r="N666">
        <v>5621</v>
      </c>
      <c r="O666" s="47" t="s">
        <v>781</v>
      </c>
      <c r="P666" s="44">
        <f t="shared" si="13"/>
        <v>5621</v>
      </c>
      <c r="Q666" s="40">
        <v>500</v>
      </c>
    </row>
    <row r="667" spans="1:17" x14ac:dyDescent="0.3">
      <c r="A667" s="43"/>
      <c r="B667" s="43"/>
      <c r="C667" s="44"/>
      <c r="D667" s="40"/>
      <c r="N667">
        <v>5622</v>
      </c>
      <c r="O667" s="47" t="s">
        <v>394</v>
      </c>
      <c r="P667" s="44">
        <f t="shared" si="13"/>
        <v>5622</v>
      </c>
      <c r="Q667" s="40">
        <v>500</v>
      </c>
    </row>
    <row r="668" spans="1:17" x14ac:dyDescent="0.3">
      <c r="A668" s="43"/>
      <c r="B668" s="43"/>
      <c r="C668" s="44"/>
      <c r="D668" s="40"/>
      <c r="N668">
        <v>9622</v>
      </c>
      <c r="O668" s="47" t="s">
        <v>395</v>
      </c>
      <c r="P668" s="44">
        <f t="shared" si="13"/>
        <v>9622</v>
      </c>
      <c r="Q668" s="40">
        <v>905</v>
      </c>
    </row>
    <row r="669" spans="1:17" x14ac:dyDescent="0.3">
      <c r="A669" s="43"/>
      <c r="B669" s="43"/>
      <c r="C669" s="44"/>
      <c r="D669" s="40"/>
      <c r="N669">
        <v>5623</v>
      </c>
      <c r="P669" s="44">
        <f t="shared" si="13"/>
        <v>5623</v>
      </c>
      <c r="Q669" s="40" t="s">
        <v>380</v>
      </c>
    </row>
    <row r="670" spans="1:17" x14ac:dyDescent="0.3">
      <c r="A670" s="43"/>
      <c r="B670" s="43"/>
      <c r="C670" s="44"/>
      <c r="D670" s="40"/>
      <c r="N670">
        <v>5624</v>
      </c>
      <c r="P670" s="44">
        <f t="shared" si="13"/>
        <v>5624</v>
      </c>
      <c r="Q670" s="40" t="s">
        <v>380</v>
      </c>
    </row>
    <row r="671" spans="1:17" x14ac:dyDescent="0.3">
      <c r="A671"/>
      <c r="B671"/>
      <c r="N671">
        <v>5625</v>
      </c>
      <c r="P671" s="44">
        <f t="shared" si="13"/>
        <v>5625</v>
      </c>
      <c r="Q671" s="40" t="s">
        <v>380</v>
      </c>
    </row>
    <row r="672" spans="1:17" x14ac:dyDescent="0.3">
      <c r="N672">
        <v>5626</v>
      </c>
      <c r="O672" s="47" t="s">
        <v>782</v>
      </c>
      <c r="P672" s="44">
        <f t="shared" si="13"/>
        <v>5626</v>
      </c>
      <c r="Q672" s="40">
        <v>500</v>
      </c>
    </row>
    <row r="673" spans="14:17" x14ac:dyDescent="0.3">
      <c r="N673">
        <v>5627</v>
      </c>
      <c r="P673" s="44">
        <f t="shared" si="13"/>
        <v>5627</v>
      </c>
      <c r="Q673" s="40" t="s">
        <v>380</v>
      </c>
    </row>
    <row r="674" spans="14:17" x14ac:dyDescent="0.3">
      <c r="N674">
        <v>5628</v>
      </c>
      <c r="O674" s="47" t="s">
        <v>783</v>
      </c>
      <c r="P674" s="44">
        <f t="shared" si="13"/>
        <v>5628</v>
      </c>
      <c r="Q674" s="40">
        <v>500</v>
      </c>
    </row>
    <row r="675" spans="14:17" x14ac:dyDescent="0.3">
      <c r="N675">
        <v>9628</v>
      </c>
      <c r="O675" s="47" t="s">
        <v>396</v>
      </c>
      <c r="P675" s="44">
        <f t="shared" si="13"/>
        <v>9628</v>
      </c>
      <c r="Q675" s="40">
        <v>905</v>
      </c>
    </row>
    <row r="676" spans="14:17" x14ac:dyDescent="0.3">
      <c r="N676">
        <v>5629</v>
      </c>
      <c r="O676" s="47" t="s">
        <v>397</v>
      </c>
      <c r="P676" s="44">
        <f t="shared" si="13"/>
        <v>5629</v>
      </c>
      <c r="Q676" s="40">
        <v>500</v>
      </c>
    </row>
    <row r="677" spans="14:17" x14ac:dyDescent="0.3">
      <c r="N677">
        <v>5630</v>
      </c>
      <c r="O677" s="47" t="s">
        <v>398</v>
      </c>
      <c r="P677" s="44">
        <f t="shared" ref="P677:P740" si="14">N677</f>
        <v>5630</v>
      </c>
      <c r="Q677" s="40">
        <v>500</v>
      </c>
    </row>
    <row r="678" spans="14:17" x14ac:dyDescent="0.3">
      <c r="N678">
        <v>5631</v>
      </c>
      <c r="P678" s="44">
        <f t="shared" si="14"/>
        <v>5631</v>
      </c>
      <c r="Q678" s="40" t="s">
        <v>380</v>
      </c>
    </row>
    <row r="679" spans="14:17" x14ac:dyDescent="0.3">
      <c r="N679">
        <v>5632</v>
      </c>
      <c r="P679" s="44">
        <f t="shared" si="14"/>
        <v>5632</v>
      </c>
      <c r="Q679" s="40" t="s">
        <v>380</v>
      </c>
    </row>
    <row r="680" spans="14:17" x14ac:dyDescent="0.3">
      <c r="N680">
        <v>5633</v>
      </c>
      <c r="P680" s="44">
        <f t="shared" si="14"/>
        <v>5633</v>
      </c>
      <c r="Q680" s="40" t="s">
        <v>380</v>
      </c>
    </row>
    <row r="681" spans="14:17" x14ac:dyDescent="0.3">
      <c r="N681">
        <v>5634</v>
      </c>
      <c r="P681" s="44">
        <f t="shared" si="14"/>
        <v>5634</v>
      </c>
      <c r="Q681" s="40" t="s">
        <v>380</v>
      </c>
    </row>
    <row r="682" spans="14:17" x14ac:dyDescent="0.3">
      <c r="N682">
        <v>5635</v>
      </c>
      <c r="P682" s="44">
        <f t="shared" si="14"/>
        <v>5635</v>
      </c>
      <c r="Q682" s="40" t="s">
        <v>380</v>
      </c>
    </row>
    <row r="683" spans="14:17" x14ac:dyDescent="0.3">
      <c r="N683">
        <v>5636</v>
      </c>
      <c r="O683" s="47" t="s">
        <v>399</v>
      </c>
      <c r="P683" s="44">
        <f t="shared" si="14"/>
        <v>5636</v>
      </c>
      <c r="Q683" s="40">
        <v>500</v>
      </c>
    </row>
    <row r="684" spans="14:17" x14ac:dyDescent="0.3">
      <c r="N684">
        <v>5637</v>
      </c>
      <c r="P684" s="44">
        <f t="shared" si="14"/>
        <v>5637</v>
      </c>
      <c r="Q684" s="40" t="s">
        <v>380</v>
      </c>
    </row>
    <row r="685" spans="14:17" x14ac:dyDescent="0.3">
      <c r="N685">
        <v>5638</v>
      </c>
      <c r="P685" s="44">
        <f t="shared" si="14"/>
        <v>5638</v>
      </c>
      <c r="Q685" s="40" t="s">
        <v>380</v>
      </c>
    </row>
    <row r="686" spans="14:17" x14ac:dyDescent="0.3">
      <c r="N686">
        <v>5639</v>
      </c>
      <c r="P686" s="44">
        <f t="shared" si="14"/>
        <v>5639</v>
      </c>
      <c r="Q686" s="40" t="s">
        <v>380</v>
      </c>
    </row>
    <row r="687" spans="14:17" x14ac:dyDescent="0.3">
      <c r="N687">
        <v>5640</v>
      </c>
      <c r="O687" s="47" t="s">
        <v>784</v>
      </c>
      <c r="P687" s="44">
        <f t="shared" si="14"/>
        <v>5640</v>
      </c>
      <c r="Q687" s="40">
        <v>500</v>
      </c>
    </row>
    <row r="688" spans="14:17" x14ac:dyDescent="0.3">
      <c r="N688">
        <v>5641</v>
      </c>
      <c r="P688" s="44">
        <f t="shared" si="14"/>
        <v>5641</v>
      </c>
      <c r="Q688" s="40" t="s">
        <v>380</v>
      </c>
    </row>
    <row r="689" spans="14:17" x14ac:dyDescent="0.3">
      <c r="N689">
        <v>5642</v>
      </c>
      <c r="P689" s="44">
        <f t="shared" si="14"/>
        <v>5642</v>
      </c>
      <c r="Q689" s="40" t="s">
        <v>380</v>
      </c>
    </row>
    <row r="690" spans="14:17" x14ac:dyDescent="0.3">
      <c r="N690">
        <v>5643</v>
      </c>
      <c r="O690" s="47" t="s">
        <v>785</v>
      </c>
      <c r="P690" s="44">
        <f t="shared" si="14"/>
        <v>5643</v>
      </c>
      <c r="Q690" s="40">
        <v>500</v>
      </c>
    </row>
    <row r="691" spans="14:17" x14ac:dyDescent="0.3">
      <c r="N691">
        <v>5644</v>
      </c>
      <c r="O691" s="47" t="s">
        <v>400</v>
      </c>
      <c r="P691" s="44">
        <f t="shared" si="14"/>
        <v>5644</v>
      </c>
      <c r="Q691" s="40">
        <v>500</v>
      </c>
    </row>
    <row r="692" spans="14:17" x14ac:dyDescent="0.3">
      <c r="N692">
        <v>5645</v>
      </c>
      <c r="O692" s="47" t="s">
        <v>401</v>
      </c>
      <c r="P692" s="44">
        <f t="shared" si="14"/>
        <v>5645</v>
      </c>
      <c r="Q692" s="40">
        <v>500</v>
      </c>
    </row>
    <row r="693" spans="14:17" x14ac:dyDescent="0.3">
      <c r="N693">
        <v>5646</v>
      </c>
      <c r="P693" s="44">
        <f t="shared" si="14"/>
        <v>5646</v>
      </c>
      <c r="Q693" s="40" t="s">
        <v>380</v>
      </c>
    </row>
    <row r="694" spans="14:17" x14ac:dyDescent="0.3">
      <c r="N694">
        <v>5647</v>
      </c>
      <c r="O694" s="47" t="s">
        <v>402</v>
      </c>
      <c r="P694" s="44">
        <f t="shared" si="14"/>
        <v>5647</v>
      </c>
      <c r="Q694" s="40">
        <v>500</v>
      </c>
    </row>
    <row r="695" spans="14:17" x14ac:dyDescent="0.3">
      <c r="N695">
        <v>5648</v>
      </c>
      <c r="O695" s="47" t="s">
        <v>403</v>
      </c>
      <c r="P695" s="44">
        <f t="shared" si="14"/>
        <v>5648</v>
      </c>
      <c r="Q695" s="40">
        <v>500</v>
      </c>
    </row>
    <row r="696" spans="14:17" x14ac:dyDescent="0.3">
      <c r="N696">
        <v>5649</v>
      </c>
      <c r="O696" s="47" t="s">
        <v>786</v>
      </c>
      <c r="P696" s="44">
        <f t="shared" si="14"/>
        <v>5649</v>
      </c>
      <c r="Q696" s="40">
        <v>500</v>
      </c>
    </row>
    <row r="697" spans="14:17" x14ac:dyDescent="0.3">
      <c r="N697">
        <v>5650</v>
      </c>
      <c r="O697" s="47" t="s">
        <v>404</v>
      </c>
      <c r="P697" s="44">
        <f t="shared" si="14"/>
        <v>5650</v>
      </c>
      <c r="Q697" s="40">
        <v>500</v>
      </c>
    </row>
    <row r="698" spans="14:17" x14ac:dyDescent="0.3">
      <c r="N698">
        <v>5651</v>
      </c>
      <c r="O698" s="47" t="s">
        <v>405</v>
      </c>
      <c r="P698" s="44">
        <f t="shared" si="14"/>
        <v>5651</v>
      </c>
      <c r="Q698" s="40">
        <v>500</v>
      </c>
    </row>
    <row r="699" spans="14:17" x14ac:dyDescent="0.3">
      <c r="N699">
        <v>5652</v>
      </c>
      <c r="P699" s="44">
        <f t="shared" si="14"/>
        <v>5652</v>
      </c>
      <c r="Q699" s="40" t="s">
        <v>380</v>
      </c>
    </row>
    <row r="700" spans="14:17" x14ac:dyDescent="0.3">
      <c r="N700">
        <v>5653</v>
      </c>
      <c r="O700" s="47" t="s">
        <v>787</v>
      </c>
      <c r="P700" s="44">
        <f t="shared" si="14"/>
        <v>5653</v>
      </c>
      <c r="Q700" s="40">
        <v>500</v>
      </c>
    </row>
    <row r="701" spans="14:17" x14ac:dyDescent="0.3">
      <c r="N701">
        <v>5654</v>
      </c>
      <c r="P701" s="44">
        <f t="shared" si="14"/>
        <v>5654</v>
      </c>
      <c r="Q701" s="40" t="s">
        <v>380</v>
      </c>
    </row>
    <row r="702" spans="14:17" x14ac:dyDescent="0.3">
      <c r="N702">
        <v>5655</v>
      </c>
      <c r="P702" s="44">
        <f t="shared" si="14"/>
        <v>5655</v>
      </c>
      <c r="Q702" s="40" t="s">
        <v>380</v>
      </c>
    </row>
    <row r="703" spans="14:17" x14ac:dyDescent="0.3">
      <c r="N703">
        <v>5656</v>
      </c>
      <c r="O703" s="47" t="s">
        <v>788</v>
      </c>
      <c r="P703" s="44">
        <f t="shared" si="14"/>
        <v>5656</v>
      </c>
      <c r="Q703" s="40">
        <v>500</v>
      </c>
    </row>
    <row r="704" spans="14:17" x14ac:dyDescent="0.3">
      <c r="N704">
        <v>5657</v>
      </c>
      <c r="O704" s="47" t="s">
        <v>789</v>
      </c>
      <c r="P704" s="44">
        <f t="shared" si="14"/>
        <v>5657</v>
      </c>
      <c r="Q704" s="40">
        <v>500</v>
      </c>
    </row>
    <row r="705" spans="14:17" x14ac:dyDescent="0.3">
      <c r="N705">
        <v>5658</v>
      </c>
      <c r="O705" s="47" t="s">
        <v>790</v>
      </c>
      <c r="P705" s="44">
        <f t="shared" si="14"/>
        <v>5658</v>
      </c>
      <c r="Q705" s="40">
        <v>500</v>
      </c>
    </row>
    <row r="706" spans="14:17" x14ac:dyDescent="0.3">
      <c r="N706">
        <v>5659</v>
      </c>
      <c r="O706" s="47" t="s">
        <v>791</v>
      </c>
      <c r="P706" s="44">
        <f t="shared" si="14"/>
        <v>5659</v>
      </c>
      <c r="Q706" s="40">
        <v>500</v>
      </c>
    </row>
    <row r="707" spans="14:17" x14ac:dyDescent="0.3">
      <c r="N707">
        <v>5660</v>
      </c>
      <c r="P707" s="44">
        <f t="shared" si="14"/>
        <v>5660</v>
      </c>
      <c r="Q707" s="40" t="s">
        <v>380</v>
      </c>
    </row>
    <row r="708" spans="14:17" x14ac:dyDescent="0.3">
      <c r="N708">
        <v>5661</v>
      </c>
      <c r="O708" s="47" t="s">
        <v>792</v>
      </c>
      <c r="P708" s="44">
        <f t="shared" si="14"/>
        <v>5661</v>
      </c>
      <c r="Q708" s="40">
        <v>500</v>
      </c>
    </row>
    <row r="709" spans="14:17" x14ac:dyDescent="0.3">
      <c r="N709">
        <v>9661</v>
      </c>
      <c r="O709" s="47" t="s">
        <v>406</v>
      </c>
      <c r="P709" s="44">
        <f t="shared" si="14"/>
        <v>9661</v>
      </c>
      <c r="Q709" s="40">
        <v>905</v>
      </c>
    </row>
    <row r="710" spans="14:17" x14ac:dyDescent="0.3">
      <c r="N710">
        <v>5662</v>
      </c>
      <c r="O710" s="47" t="s">
        <v>793</v>
      </c>
      <c r="P710" s="44">
        <f t="shared" si="14"/>
        <v>5662</v>
      </c>
      <c r="Q710" s="40">
        <v>500</v>
      </c>
    </row>
    <row r="711" spans="14:17" x14ac:dyDescent="0.3">
      <c r="N711">
        <v>5663</v>
      </c>
      <c r="O711" s="47" t="s">
        <v>407</v>
      </c>
      <c r="P711" s="44">
        <f t="shared" si="14"/>
        <v>5663</v>
      </c>
      <c r="Q711" s="40">
        <v>500</v>
      </c>
    </row>
    <row r="712" spans="14:17" x14ac:dyDescent="0.3">
      <c r="N712">
        <v>5664</v>
      </c>
      <c r="P712" s="44">
        <f t="shared" si="14"/>
        <v>5664</v>
      </c>
      <c r="Q712" s="40" t="s">
        <v>380</v>
      </c>
    </row>
    <row r="713" spans="14:17" x14ac:dyDescent="0.3">
      <c r="N713">
        <v>5665</v>
      </c>
      <c r="P713" s="44">
        <f t="shared" si="14"/>
        <v>5665</v>
      </c>
      <c r="Q713" s="40" t="s">
        <v>380</v>
      </c>
    </row>
    <row r="714" spans="14:17" x14ac:dyDescent="0.3">
      <c r="N714">
        <v>5666</v>
      </c>
      <c r="P714" s="44">
        <f t="shared" si="14"/>
        <v>5666</v>
      </c>
      <c r="Q714" s="40" t="s">
        <v>380</v>
      </c>
    </row>
    <row r="715" spans="14:17" x14ac:dyDescent="0.3">
      <c r="N715">
        <v>5667</v>
      </c>
      <c r="O715" s="47" t="s">
        <v>408</v>
      </c>
      <c r="P715" s="44">
        <f t="shared" si="14"/>
        <v>5667</v>
      </c>
      <c r="Q715" s="40">
        <v>500</v>
      </c>
    </row>
    <row r="716" spans="14:17" x14ac:dyDescent="0.3">
      <c r="N716">
        <v>5668</v>
      </c>
      <c r="O716" s="47" t="s">
        <v>409</v>
      </c>
      <c r="P716" s="44">
        <f t="shared" si="14"/>
        <v>5668</v>
      </c>
      <c r="Q716" s="40">
        <v>500</v>
      </c>
    </row>
    <row r="717" spans="14:17" x14ac:dyDescent="0.3">
      <c r="N717">
        <v>5669</v>
      </c>
      <c r="P717" s="44">
        <f t="shared" si="14"/>
        <v>5669</v>
      </c>
      <c r="Q717" s="40" t="s">
        <v>380</v>
      </c>
    </row>
    <row r="718" spans="14:17" x14ac:dyDescent="0.3">
      <c r="N718">
        <v>5670</v>
      </c>
      <c r="P718" s="44">
        <f t="shared" si="14"/>
        <v>5670</v>
      </c>
      <c r="Q718" s="40" t="s">
        <v>380</v>
      </c>
    </row>
    <row r="719" spans="14:17" x14ac:dyDescent="0.3">
      <c r="N719">
        <v>5671</v>
      </c>
      <c r="O719" s="47" t="s">
        <v>794</v>
      </c>
      <c r="P719" s="44">
        <f t="shared" si="14"/>
        <v>5671</v>
      </c>
      <c r="Q719" s="40">
        <v>500</v>
      </c>
    </row>
    <row r="720" spans="14:17" x14ac:dyDescent="0.3">
      <c r="N720">
        <v>5672</v>
      </c>
      <c r="O720" s="47" t="s">
        <v>795</v>
      </c>
      <c r="P720" s="44">
        <f t="shared" si="14"/>
        <v>5672</v>
      </c>
      <c r="Q720" s="40">
        <v>500</v>
      </c>
    </row>
    <row r="721" spans="14:17" x14ac:dyDescent="0.3">
      <c r="N721">
        <v>5673</v>
      </c>
      <c r="O721" s="47" t="s">
        <v>410</v>
      </c>
      <c r="P721" s="44">
        <f t="shared" si="14"/>
        <v>5673</v>
      </c>
      <c r="Q721" s="40">
        <v>500</v>
      </c>
    </row>
    <row r="722" spans="14:17" x14ac:dyDescent="0.3">
      <c r="N722">
        <v>5674</v>
      </c>
      <c r="P722" s="44">
        <f t="shared" si="14"/>
        <v>5674</v>
      </c>
      <c r="Q722" s="40" t="s">
        <v>380</v>
      </c>
    </row>
    <row r="723" spans="14:17" x14ac:dyDescent="0.3">
      <c r="N723">
        <v>5675</v>
      </c>
      <c r="P723" s="44">
        <f t="shared" si="14"/>
        <v>5675</v>
      </c>
      <c r="Q723" s="40" t="s">
        <v>380</v>
      </c>
    </row>
    <row r="724" spans="14:17" x14ac:dyDescent="0.3">
      <c r="N724">
        <v>5676</v>
      </c>
      <c r="P724" s="44">
        <f t="shared" si="14"/>
        <v>5676</v>
      </c>
      <c r="Q724" s="40" t="s">
        <v>380</v>
      </c>
    </row>
    <row r="725" spans="14:17" x14ac:dyDescent="0.3">
      <c r="N725">
        <v>5677</v>
      </c>
      <c r="P725" s="44">
        <f t="shared" si="14"/>
        <v>5677</v>
      </c>
      <c r="Q725" s="40" t="s">
        <v>380</v>
      </c>
    </row>
    <row r="726" spans="14:17" x14ac:dyDescent="0.3">
      <c r="N726">
        <v>5678</v>
      </c>
      <c r="P726" s="44">
        <f t="shared" si="14"/>
        <v>5678</v>
      </c>
      <c r="Q726" s="40" t="s">
        <v>380</v>
      </c>
    </row>
    <row r="727" spans="14:17" x14ac:dyDescent="0.3">
      <c r="N727">
        <v>5679</v>
      </c>
      <c r="P727" s="44">
        <f t="shared" si="14"/>
        <v>5679</v>
      </c>
      <c r="Q727" s="40" t="s">
        <v>380</v>
      </c>
    </row>
    <row r="728" spans="14:17" x14ac:dyDescent="0.3">
      <c r="N728">
        <v>5680</v>
      </c>
      <c r="P728" s="44">
        <f t="shared" si="14"/>
        <v>5680</v>
      </c>
      <c r="Q728" s="40" t="s">
        <v>380</v>
      </c>
    </row>
    <row r="729" spans="14:17" x14ac:dyDescent="0.3">
      <c r="N729">
        <v>5681</v>
      </c>
      <c r="O729" s="47" t="s">
        <v>796</v>
      </c>
      <c r="P729" s="44">
        <f t="shared" si="14"/>
        <v>5681</v>
      </c>
      <c r="Q729" s="40">
        <v>500</v>
      </c>
    </row>
    <row r="730" spans="14:17" x14ac:dyDescent="0.3">
      <c r="N730">
        <v>5682</v>
      </c>
      <c r="P730" s="44">
        <f t="shared" si="14"/>
        <v>5682</v>
      </c>
      <c r="Q730" s="40" t="s">
        <v>380</v>
      </c>
    </row>
    <row r="731" spans="14:17" x14ac:dyDescent="0.3">
      <c r="N731">
        <v>5683</v>
      </c>
      <c r="O731" s="47" t="s">
        <v>797</v>
      </c>
      <c r="P731" s="44">
        <f t="shared" si="14"/>
        <v>5683</v>
      </c>
      <c r="Q731" s="40">
        <v>500</v>
      </c>
    </row>
    <row r="732" spans="14:17" x14ac:dyDescent="0.3">
      <c r="N732">
        <v>5684</v>
      </c>
      <c r="P732" s="44">
        <f t="shared" si="14"/>
        <v>5684</v>
      </c>
      <c r="Q732" s="40" t="s">
        <v>380</v>
      </c>
    </row>
    <row r="733" spans="14:17" x14ac:dyDescent="0.3">
      <c r="N733">
        <v>5685</v>
      </c>
      <c r="P733" s="44">
        <f t="shared" si="14"/>
        <v>5685</v>
      </c>
      <c r="Q733" s="40" t="s">
        <v>380</v>
      </c>
    </row>
    <row r="734" spans="14:17" x14ac:dyDescent="0.3">
      <c r="N734">
        <v>5686</v>
      </c>
      <c r="O734" s="47" t="s">
        <v>411</v>
      </c>
      <c r="P734" s="44">
        <f t="shared" si="14"/>
        <v>5686</v>
      </c>
      <c r="Q734" s="40">
        <v>500</v>
      </c>
    </row>
    <row r="735" spans="14:17" x14ac:dyDescent="0.3">
      <c r="N735">
        <v>9686</v>
      </c>
      <c r="O735" s="47" t="s">
        <v>412</v>
      </c>
      <c r="P735" s="44">
        <f t="shared" si="14"/>
        <v>9686</v>
      </c>
      <c r="Q735" s="40">
        <v>905</v>
      </c>
    </row>
    <row r="736" spans="14:17" x14ac:dyDescent="0.3">
      <c r="N736">
        <v>5687</v>
      </c>
      <c r="P736" s="44">
        <f t="shared" si="14"/>
        <v>5687</v>
      </c>
      <c r="Q736" s="40" t="s">
        <v>380</v>
      </c>
    </row>
    <row r="737" spans="14:17" x14ac:dyDescent="0.3">
      <c r="N737">
        <v>5688</v>
      </c>
      <c r="O737" s="47" t="s">
        <v>798</v>
      </c>
      <c r="P737" s="44">
        <f t="shared" si="14"/>
        <v>5688</v>
      </c>
      <c r="Q737" s="40">
        <v>500</v>
      </c>
    </row>
    <row r="738" spans="14:17" x14ac:dyDescent="0.3">
      <c r="N738">
        <v>5689</v>
      </c>
      <c r="P738" s="44">
        <f t="shared" si="14"/>
        <v>5689</v>
      </c>
      <c r="Q738" s="40" t="s">
        <v>380</v>
      </c>
    </row>
    <row r="739" spans="14:17" x14ac:dyDescent="0.3">
      <c r="N739">
        <v>5690</v>
      </c>
      <c r="O739" s="47" t="s">
        <v>799</v>
      </c>
      <c r="P739" s="44">
        <f t="shared" si="14"/>
        <v>5690</v>
      </c>
      <c r="Q739" s="40">
        <v>500</v>
      </c>
    </row>
    <row r="740" spans="14:17" x14ac:dyDescent="0.3">
      <c r="N740">
        <v>5691</v>
      </c>
      <c r="P740" s="44">
        <f t="shared" si="14"/>
        <v>5691</v>
      </c>
      <c r="Q740" s="40" t="s">
        <v>380</v>
      </c>
    </row>
    <row r="741" spans="14:17" x14ac:dyDescent="0.3">
      <c r="N741">
        <v>5692</v>
      </c>
      <c r="O741" s="47" t="s">
        <v>413</v>
      </c>
      <c r="P741" s="44">
        <f t="shared" ref="P741:P804" si="15">N741</f>
        <v>5692</v>
      </c>
      <c r="Q741" s="40">
        <v>500</v>
      </c>
    </row>
    <row r="742" spans="14:17" x14ac:dyDescent="0.3">
      <c r="N742">
        <v>5693</v>
      </c>
      <c r="O742" s="47" t="s">
        <v>800</v>
      </c>
      <c r="P742" s="44">
        <f t="shared" si="15"/>
        <v>5693</v>
      </c>
      <c r="Q742" s="40">
        <v>500</v>
      </c>
    </row>
    <row r="743" spans="14:17" x14ac:dyDescent="0.3">
      <c r="N743">
        <v>5694</v>
      </c>
      <c r="O743" s="47" t="s">
        <v>414</v>
      </c>
      <c r="P743" s="44">
        <f t="shared" si="15"/>
        <v>5694</v>
      </c>
      <c r="Q743" s="40">
        <v>500</v>
      </c>
    </row>
    <row r="744" spans="14:17" x14ac:dyDescent="0.3">
      <c r="N744">
        <v>5695</v>
      </c>
      <c r="O744" s="47" t="s">
        <v>415</v>
      </c>
      <c r="P744" s="44">
        <f t="shared" si="15"/>
        <v>5695</v>
      </c>
      <c r="Q744" s="40">
        <v>500</v>
      </c>
    </row>
    <row r="745" spans="14:17" x14ac:dyDescent="0.3">
      <c r="N745">
        <v>5696</v>
      </c>
      <c r="P745" s="44">
        <f t="shared" si="15"/>
        <v>5696</v>
      </c>
      <c r="Q745" s="40" t="s">
        <v>380</v>
      </c>
    </row>
    <row r="746" spans="14:17" x14ac:dyDescent="0.3">
      <c r="N746">
        <v>5697</v>
      </c>
      <c r="P746" s="44">
        <f t="shared" si="15"/>
        <v>5697</v>
      </c>
      <c r="Q746" s="40" t="s">
        <v>380</v>
      </c>
    </row>
    <row r="747" spans="14:17" x14ac:dyDescent="0.3">
      <c r="N747">
        <v>5698</v>
      </c>
      <c r="P747" s="44">
        <f t="shared" si="15"/>
        <v>5698</v>
      </c>
      <c r="Q747" s="40" t="s">
        <v>380</v>
      </c>
    </row>
    <row r="748" spans="14:17" x14ac:dyDescent="0.3">
      <c r="N748">
        <v>5699</v>
      </c>
      <c r="P748" s="44">
        <f t="shared" si="15"/>
        <v>5699</v>
      </c>
      <c r="Q748" s="40" t="s">
        <v>380</v>
      </c>
    </row>
    <row r="749" spans="14:17" x14ac:dyDescent="0.3">
      <c r="N749">
        <v>5700</v>
      </c>
      <c r="O749" s="47" t="s">
        <v>416</v>
      </c>
      <c r="P749" s="44">
        <f t="shared" si="15"/>
        <v>5700</v>
      </c>
      <c r="Q749" s="40">
        <v>500</v>
      </c>
    </row>
    <row r="750" spans="14:17" x14ac:dyDescent="0.3">
      <c r="N750">
        <v>5701</v>
      </c>
      <c r="O750" s="47" t="s">
        <v>417</v>
      </c>
      <c r="P750" s="44">
        <f t="shared" si="15"/>
        <v>5701</v>
      </c>
      <c r="Q750" s="40">
        <v>500</v>
      </c>
    </row>
    <row r="751" spans="14:17" x14ac:dyDescent="0.3">
      <c r="N751">
        <v>5702</v>
      </c>
      <c r="P751" s="44">
        <f t="shared" si="15"/>
        <v>5702</v>
      </c>
      <c r="Q751" s="40" t="s">
        <v>380</v>
      </c>
    </row>
    <row r="752" spans="14:17" x14ac:dyDescent="0.3">
      <c r="N752">
        <v>5703</v>
      </c>
      <c r="P752" s="44">
        <f t="shared" si="15"/>
        <v>5703</v>
      </c>
      <c r="Q752" s="40" t="s">
        <v>380</v>
      </c>
    </row>
    <row r="753" spans="14:17" x14ac:dyDescent="0.3">
      <c r="N753">
        <v>5704</v>
      </c>
      <c r="O753" s="47" t="s">
        <v>801</v>
      </c>
      <c r="P753" s="44">
        <f t="shared" si="15"/>
        <v>5704</v>
      </c>
      <c r="Q753" s="40">
        <v>500</v>
      </c>
    </row>
    <row r="754" spans="14:17" x14ac:dyDescent="0.3">
      <c r="N754">
        <v>5705</v>
      </c>
      <c r="P754" s="44">
        <f t="shared" si="15"/>
        <v>5705</v>
      </c>
      <c r="Q754" s="40" t="s">
        <v>380</v>
      </c>
    </row>
    <row r="755" spans="14:17" x14ac:dyDescent="0.3">
      <c r="N755">
        <v>5706</v>
      </c>
      <c r="O755" s="47" t="s">
        <v>418</v>
      </c>
      <c r="P755" s="44">
        <f t="shared" si="15"/>
        <v>5706</v>
      </c>
      <c r="Q755" s="40">
        <v>500</v>
      </c>
    </row>
    <row r="756" spans="14:17" x14ac:dyDescent="0.3">
      <c r="N756">
        <v>9706</v>
      </c>
      <c r="O756" s="47" t="s">
        <v>419</v>
      </c>
      <c r="P756" s="44">
        <f t="shared" si="15"/>
        <v>9706</v>
      </c>
      <c r="Q756" s="40">
        <v>905</v>
      </c>
    </row>
    <row r="757" spans="14:17" x14ac:dyDescent="0.3">
      <c r="N757">
        <v>5707</v>
      </c>
      <c r="O757" s="47" t="s">
        <v>802</v>
      </c>
      <c r="P757" s="44">
        <f t="shared" si="15"/>
        <v>5707</v>
      </c>
      <c r="Q757" s="40">
        <v>500</v>
      </c>
    </row>
    <row r="758" spans="14:17" x14ac:dyDescent="0.3">
      <c r="N758">
        <v>5708</v>
      </c>
      <c r="P758" s="44">
        <f t="shared" si="15"/>
        <v>5708</v>
      </c>
      <c r="Q758" s="40" t="s">
        <v>380</v>
      </c>
    </row>
    <row r="759" spans="14:17" x14ac:dyDescent="0.3">
      <c r="N759">
        <v>5709</v>
      </c>
      <c r="P759" s="44">
        <f t="shared" si="15"/>
        <v>5709</v>
      </c>
      <c r="Q759" s="40" t="s">
        <v>380</v>
      </c>
    </row>
    <row r="760" spans="14:17" x14ac:dyDescent="0.3">
      <c r="N760">
        <v>5710</v>
      </c>
      <c r="O760" s="47" t="s">
        <v>803</v>
      </c>
      <c r="P760" s="44">
        <f t="shared" si="15"/>
        <v>5710</v>
      </c>
      <c r="Q760" s="40">
        <v>500</v>
      </c>
    </row>
    <row r="761" spans="14:17" x14ac:dyDescent="0.3">
      <c r="N761">
        <v>5711</v>
      </c>
      <c r="P761" s="44">
        <f t="shared" si="15"/>
        <v>5711</v>
      </c>
      <c r="Q761" s="40" t="s">
        <v>380</v>
      </c>
    </row>
    <row r="762" spans="14:17" x14ac:dyDescent="0.3">
      <c r="N762">
        <v>5712</v>
      </c>
      <c r="O762" s="47" t="s">
        <v>804</v>
      </c>
      <c r="P762" s="44">
        <f t="shared" si="15"/>
        <v>5712</v>
      </c>
      <c r="Q762" s="40">
        <v>500</v>
      </c>
    </row>
    <row r="763" spans="14:17" x14ac:dyDescent="0.3">
      <c r="N763">
        <v>5713</v>
      </c>
      <c r="O763" s="47" t="s">
        <v>805</v>
      </c>
      <c r="P763" s="44">
        <f t="shared" si="15"/>
        <v>5713</v>
      </c>
      <c r="Q763" s="40">
        <v>500</v>
      </c>
    </row>
    <row r="764" spans="14:17" x14ac:dyDescent="0.3">
      <c r="N764">
        <v>5714</v>
      </c>
      <c r="P764" s="44">
        <f t="shared" si="15"/>
        <v>5714</v>
      </c>
      <c r="Q764" s="40" t="s">
        <v>380</v>
      </c>
    </row>
    <row r="765" spans="14:17" x14ac:dyDescent="0.3">
      <c r="N765">
        <v>5715</v>
      </c>
      <c r="O765" s="47" t="s">
        <v>806</v>
      </c>
      <c r="P765" s="44">
        <f t="shared" si="15"/>
        <v>5715</v>
      </c>
      <c r="Q765" s="40">
        <v>500</v>
      </c>
    </row>
    <row r="766" spans="14:17" x14ac:dyDescent="0.3">
      <c r="N766">
        <v>5716</v>
      </c>
      <c r="P766" s="44">
        <f t="shared" si="15"/>
        <v>5716</v>
      </c>
      <c r="Q766" s="40" t="s">
        <v>380</v>
      </c>
    </row>
    <row r="767" spans="14:17" x14ac:dyDescent="0.3">
      <c r="N767">
        <v>5717</v>
      </c>
      <c r="P767" s="44">
        <f t="shared" si="15"/>
        <v>5717</v>
      </c>
      <c r="Q767" s="40" t="s">
        <v>380</v>
      </c>
    </row>
    <row r="768" spans="14:17" x14ac:dyDescent="0.3">
      <c r="N768">
        <v>5718</v>
      </c>
      <c r="O768" s="47" t="s">
        <v>420</v>
      </c>
      <c r="P768" s="44">
        <f t="shared" si="15"/>
        <v>5718</v>
      </c>
      <c r="Q768" s="40">
        <v>500</v>
      </c>
    </row>
    <row r="769" spans="14:17" x14ac:dyDescent="0.3">
      <c r="N769">
        <v>5719</v>
      </c>
      <c r="O769" s="47" t="s">
        <v>421</v>
      </c>
      <c r="P769" s="44">
        <f t="shared" si="15"/>
        <v>5719</v>
      </c>
      <c r="Q769" s="40">
        <v>500</v>
      </c>
    </row>
    <row r="770" spans="14:17" x14ac:dyDescent="0.3">
      <c r="N770">
        <v>5720</v>
      </c>
      <c r="O770" s="47" t="s">
        <v>422</v>
      </c>
      <c r="P770" s="44">
        <f t="shared" si="15"/>
        <v>5720</v>
      </c>
      <c r="Q770" s="40">
        <v>500</v>
      </c>
    </row>
    <row r="771" spans="14:17" x14ac:dyDescent="0.3">
      <c r="N771">
        <v>5721</v>
      </c>
      <c r="O771" s="47" t="s">
        <v>423</v>
      </c>
      <c r="P771" s="44">
        <f t="shared" si="15"/>
        <v>5721</v>
      </c>
      <c r="Q771" s="40">
        <v>500</v>
      </c>
    </row>
    <row r="772" spans="14:17" x14ac:dyDescent="0.3">
      <c r="N772">
        <v>5722</v>
      </c>
      <c r="P772" s="44">
        <f t="shared" si="15"/>
        <v>5722</v>
      </c>
      <c r="Q772" s="40" t="s">
        <v>380</v>
      </c>
    </row>
    <row r="773" spans="14:17" x14ac:dyDescent="0.3">
      <c r="N773">
        <v>5723</v>
      </c>
      <c r="P773" s="44">
        <f t="shared" si="15"/>
        <v>5723</v>
      </c>
      <c r="Q773" s="40" t="s">
        <v>380</v>
      </c>
    </row>
    <row r="774" spans="14:17" x14ac:dyDescent="0.3">
      <c r="N774">
        <v>5724</v>
      </c>
      <c r="P774" s="44">
        <f t="shared" si="15"/>
        <v>5724</v>
      </c>
      <c r="Q774" s="40" t="s">
        <v>380</v>
      </c>
    </row>
    <row r="775" spans="14:17" x14ac:dyDescent="0.3">
      <c r="N775">
        <v>5725</v>
      </c>
      <c r="P775" s="44">
        <f t="shared" si="15"/>
        <v>5725</v>
      </c>
      <c r="Q775" s="40" t="s">
        <v>380</v>
      </c>
    </row>
    <row r="776" spans="14:17" x14ac:dyDescent="0.3">
      <c r="N776">
        <v>5726</v>
      </c>
      <c r="P776" s="44">
        <f t="shared" si="15"/>
        <v>5726</v>
      </c>
      <c r="Q776" s="40" t="s">
        <v>380</v>
      </c>
    </row>
    <row r="777" spans="14:17" x14ac:dyDescent="0.3">
      <c r="N777">
        <v>9726</v>
      </c>
      <c r="P777" s="44">
        <f t="shared" si="15"/>
        <v>9726</v>
      </c>
      <c r="Q777" s="40" t="s">
        <v>380</v>
      </c>
    </row>
    <row r="778" spans="14:17" x14ac:dyDescent="0.3">
      <c r="N778">
        <v>5727</v>
      </c>
      <c r="P778" s="44">
        <f t="shared" si="15"/>
        <v>5727</v>
      </c>
      <c r="Q778" s="40" t="s">
        <v>380</v>
      </c>
    </row>
    <row r="779" spans="14:17" x14ac:dyDescent="0.3">
      <c r="N779">
        <v>5728</v>
      </c>
      <c r="O779" s="47" t="s">
        <v>807</v>
      </c>
      <c r="P779" s="44">
        <f t="shared" si="15"/>
        <v>5728</v>
      </c>
      <c r="Q779" s="40">
        <v>500</v>
      </c>
    </row>
    <row r="780" spans="14:17" x14ac:dyDescent="0.3">
      <c r="N780">
        <v>5729</v>
      </c>
      <c r="P780" s="44">
        <f t="shared" si="15"/>
        <v>5729</v>
      </c>
      <c r="Q780" s="40" t="s">
        <v>380</v>
      </c>
    </row>
    <row r="781" spans="14:17" x14ac:dyDescent="0.3">
      <c r="N781">
        <v>5730</v>
      </c>
      <c r="P781" s="44">
        <f t="shared" si="15"/>
        <v>5730</v>
      </c>
      <c r="Q781" s="40" t="s">
        <v>380</v>
      </c>
    </row>
    <row r="782" spans="14:17" x14ac:dyDescent="0.3">
      <c r="N782">
        <v>5731</v>
      </c>
      <c r="P782" s="44">
        <f t="shared" si="15"/>
        <v>5731</v>
      </c>
      <c r="Q782" s="40" t="s">
        <v>380</v>
      </c>
    </row>
    <row r="783" spans="14:17" x14ac:dyDescent="0.3">
      <c r="N783">
        <v>5732</v>
      </c>
      <c r="P783" s="44">
        <f t="shared" si="15"/>
        <v>5732</v>
      </c>
      <c r="Q783" s="40" t="s">
        <v>380</v>
      </c>
    </row>
    <row r="784" spans="14:17" x14ac:dyDescent="0.3">
      <c r="N784">
        <v>5733</v>
      </c>
      <c r="P784" s="44">
        <f t="shared" si="15"/>
        <v>5733</v>
      </c>
      <c r="Q784" s="40" t="s">
        <v>380</v>
      </c>
    </row>
    <row r="785" spans="14:17" x14ac:dyDescent="0.3">
      <c r="N785">
        <v>5734</v>
      </c>
      <c r="O785" s="47" t="s">
        <v>424</v>
      </c>
      <c r="P785" s="44">
        <f t="shared" si="15"/>
        <v>5734</v>
      </c>
      <c r="Q785" s="40">
        <v>500</v>
      </c>
    </row>
    <row r="786" spans="14:17" x14ac:dyDescent="0.3">
      <c r="N786">
        <v>5735</v>
      </c>
      <c r="O786" s="47" t="s">
        <v>425</v>
      </c>
      <c r="P786" s="44">
        <f t="shared" si="15"/>
        <v>5735</v>
      </c>
      <c r="Q786" s="40">
        <v>500</v>
      </c>
    </row>
    <row r="787" spans="14:17" x14ac:dyDescent="0.3">
      <c r="N787">
        <v>5736</v>
      </c>
      <c r="P787" s="44">
        <f t="shared" si="15"/>
        <v>5736</v>
      </c>
      <c r="Q787" s="40" t="s">
        <v>380</v>
      </c>
    </row>
    <row r="788" spans="14:17" x14ac:dyDescent="0.3">
      <c r="N788">
        <v>5737</v>
      </c>
      <c r="O788" s="47" t="s">
        <v>426</v>
      </c>
      <c r="P788" s="44">
        <f t="shared" si="15"/>
        <v>5737</v>
      </c>
      <c r="Q788" s="40">
        <v>500</v>
      </c>
    </row>
    <row r="789" spans="14:17" x14ac:dyDescent="0.3">
      <c r="N789">
        <v>5738</v>
      </c>
      <c r="O789" s="47" t="s">
        <v>808</v>
      </c>
      <c r="P789" s="44">
        <f t="shared" si="15"/>
        <v>5738</v>
      </c>
      <c r="Q789" s="40">
        <v>500</v>
      </c>
    </row>
    <row r="790" spans="14:17" x14ac:dyDescent="0.3">
      <c r="N790">
        <v>5739</v>
      </c>
      <c r="P790" s="44">
        <f t="shared" si="15"/>
        <v>5739</v>
      </c>
      <c r="Q790" s="40" t="s">
        <v>380</v>
      </c>
    </row>
    <row r="791" spans="14:17" x14ac:dyDescent="0.3">
      <c r="N791">
        <v>5740</v>
      </c>
      <c r="O791" s="47" t="s">
        <v>809</v>
      </c>
      <c r="P791" s="44">
        <f t="shared" si="15"/>
        <v>5740</v>
      </c>
      <c r="Q791" s="40">
        <v>500</v>
      </c>
    </row>
    <row r="792" spans="14:17" x14ac:dyDescent="0.3">
      <c r="N792">
        <v>5741</v>
      </c>
      <c r="O792" s="47" t="s">
        <v>810</v>
      </c>
      <c r="P792" s="44">
        <f t="shared" si="15"/>
        <v>5741</v>
      </c>
      <c r="Q792" s="40">
        <v>500</v>
      </c>
    </row>
    <row r="793" spans="14:17" x14ac:dyDescent="0.3">
      <c r="N793">
        <v>5742</v>
      </c>
      <c r="P793" s="44">
        <f t="shared" si="15"/>
        <v>5742</v>
      </c>
      <c r="Q793" s="40" t="s">
        <v>380</v>
      </c>
    </row>
    <row r="794" spans="14:17" x14ac:dyDescent="0.3">
      <c r="N794">
        <v>5743</v>
      </c>
      <c r="O794" s="47" t="s">
        <v>811</v>
      </c>
      <c r="P794" s="44">
        <f t="shared" si="15"/>
        <v>5743</v>
      </c>
      <c r="Q794" s="40">
        <v>500</v>
      </c>
    </row>
    <row r="795" spans="14:17" x14ac:dyDescent="0.3">
      <c r="N795">
        <v>5744</v>
      </c>
      <c r="P795" s="44">
        <f t="shared" si="15"/>
        <v>5744</v>
      </c>
      <c r="Q795" s="40" t="s">
        <v>380</v>
      </c>
    </row>
    <row r="796" spans="14:17" x14ac:dyDescent="0.3">
      <c r="N796">
        <v>5745</v>
      </c>
      <c r="O796" s="47" t="s">
        <v>427</v>
      </c>
      <c r="P796" s="44">
        <f t="shared" si="15"/>
        <v>5745</v>
      </c>
      <c r="Q796" s="40">
        <v>500</v>
      </c>
    </row>
    <row r="797" spans="14:17" x14ac:dyDescent="0.3">
      <c r="N797">
        <v>5746</v>
      </c>
      <c r="P797" s="44">
        <f t="shared" si="15"/>
        <v>5746</v>
      </c>
      <c r="Q797" s="40" t="s">
        <v>380</v>
      </c>
    </row>
    <row r="798" spans="14:17" x14ac:dyDescent="0.3">
      <c r="N798">
        <v>5747</v>
      </c>
      <c r="O798" s="47" t="s">
        <v>812</v>
      </c>
      <c r="P798" s="44">
        <f t="shared" si="15"/>
        <v>5747</v>
      </c>
      <c r="Q798" s="40">
        <v>500</v>
      </c>
    </row>
    <row r="799" spans="14:17" x14ac:dyDescent="0.3">
      <c r="N799">
        <v>5748</v>
      </c>
      <c r="P799" s="44">
        <f t="shared" si="15"/>
        <v>5748</v>
      </c>
      <c r="Q799" s="40" t="s">
        <v>380</v>
      </c>
    </row>
    <row r="800" spans="14:17" x14ac:dyDescent="0.3">
      <c r="N800">
        <v>5749</v>
      </c>
      <c r="P800" s="44">
        <f t="shared" si="15"/>
        <v>5749</v>
      </c>
      <c r="Q800" s="40" t="s">
        <v>380</v>
      </c>
    </row>
    <row r="801" spans="14:17" x14ac:dyDescent="0.3">
      <c r="N801">
        <v>5750</v>
      </c>
      <c r="P801" s="44">
        <f t="shared" si="15"/>
        <v>5750</v>
      </c>
      <c r="Q801" s="40" t="s">
        <v>380</v>
      </c>
    </row>
    <row r="802" spans="14:17" x14ac:dyDescent="0.3">
      <c r="N802">
        <v>5751</v>
      </c>
      <c r="O802" s="47" t="s">
        <v>813</v>
      </c>
      <c r="P802" s="44">
        <f t="shared" si="15"/>
        <v>5751</v>
      </c>
      <c r="Q802" s="40">
        <v>500</v>
      </c>
    </row>
    <row r="803" spans="14:17" x14ac:dyDescent="0.3">
      <c r="N803">
        <v>9751</v>
      </c>
      <c r="O803" s="47" t="s">
        <v>428</v>
      </c>
      <c r="P803" s="44">
        <f t="shared" si="15"/>
        <v>9751</v>
      </c>
      <c r="Q803" s="40">
        <v>905</v>
      </c>
    </row>
    <row r="804" spans="14:17" x14ac:dyDescent="0.3">
      <c r="N804">
        <v>5752</v>
      </c>
      <c r="O804" s="47" t="s">
        <v>429</v>
      </c>
      <c r="P804" s="44">
        <f t="shared" si="15"/>
        <v>5752</v>
      </c>
      <c r="Q804" s="40">
        <v>500</v>
      </c>
    </row>
    <row r="805" spans="14:17" x14ac:dyDescent="0.3">
      <c r="N805">
        <v>5753</v>
      </c>
      <c r="P805" s="44">
        <f t="shared" ref="P805:P868" si="16">N805</f>
        <v>5753</v>
      </c>
      <c r="Q805" s="40" t="s">
        <v>380</v>
      </c>
    </row>
    <row r="806" spans="14:17" x14ac:dyDescent="0.3">
      <c r="N806">
        <v>5754</v>
      </c>
      <c r="P806" s="44">
        <f t="shared" si="16"/>
        <v>5754</v>
      </c>
      <c r="Q806" s="40" t="s">
        <v>380</v>
      </c>
    </row>
    <row r="807" spans="14:17" x14ac:dyDescent="0.3">
      <c r="N807">
        <v>5755</v>
      </c>
      <c r="O807" s="47" t="s">
        <v>814</v>
      </c>
      <c r="P807" s="44">
        <f t="shared" si="16"/>
        <v>5755</v>
      </c>
      <c r="Q807" s="40">
        <v>500</v>
      </c>
    </row>
    <row r="808" spans="14:17" x14ac:dyDescent="0.3">
      <c r="N808">
        <v>5756</v>
      </c>
      <c r="P808" s="44">
        <f t="shared" si="16"/>
        <v>5756</v>
      </c>
      <c r="Q808" s="40" t="s">
        <v>380</v>
      </c>
    </row>
    <row r="809" spans="14:17" x14ac:dyDescent="0.3">
      <c r="N809">
        <v>5757</v>
      </c>
      <c r="O809" s="47" t="s">
        <v>815</v>
      </c>
      <c r="P809" s="44">
        <f t="shared" si="16"/>
        <v>5757</v>
      </c>
      <c r="Q809" s="40">
        <v>500</v>
      </c>
    </row>
    <row r="810" spans="14:17" x14ac:dyDescent="0.3">
      <c r="N810">
        <v>5758</v>
      </c>
      <c r="P810" s="44">
        <f t="shared" si="16"/>
        <v>5758</v>
      </c>
      <c r="Q810" s="40" t="s">
        <v>380</v>
      </c>
    </row>
    <row r="811" spans="14:17" x14ac:dyDescent="0.3">
      <c r="N811">
        <v>5759</v>
      </c>
      <c r="P811" s="44">
        <f t="shared" si="16"/>
        <v>5759</v>
      </c>
      <c r="Q811" s="40" t="s">
        <v>380</v>
      </c>
    </row>
    <row r="812" spans="14:17" x14ac:dyDescent="0.3">
      <c r="N812">
        <v>5760</v>
      </c>
      <c r="O812" s="47" t="s">
        <v>430</v>
      </c>
      <c r="P812" s="44">
        <f t="shared" si="16"/>
        <v>5760</v>
      </c>
      <c r="Q812" s="40">
        <v>500</v>
      </c>
    </row>
    <row r="813" spans="14:17" x14ac:dyDescent="0.3">
      <c r="N813">
        <v>5761</v>
      </c>
      <c r="O813" s="47" t="s">
        <v>431</v>
      </c>
      <c r="P813" s="44">
        <f t="shared" si="16"/>
        <v>5761</v>
      </c>
      <c r="Q813" s="40">
        <v>500</v>
      </c>
    </row>
    <row r="814" spans="14:17" x14ac:dyDescent="0.3">
      <c r="N814">
        <v>5762</v>
      </c>
      <c r="P814" s="44">
        <f t="shared" si="16"/>
        <v>5762</v>
      </c>
      <c r="Q814" s="40" t="s">
        <v>380</v>
      </c>
    </row>
    <row r="815" spans="14:17" x14ac:dyDescent="0.3">
      <c r="N815">
        <v>5763</v>
      </c>
      <c r="O815" s="47" t="s">
        <v>816</v>
      </c>
      <c r="P815" s="44">
        <f t="shared" si="16"/>
        <v>5763</v>
      </c>
      <c r="Q815" s="40">
        <v>500</v>
      </c>
    </row>
    <row r="816" spans="14:17" x14ac:dyDescent="0.3">
      <c r="N816">
        <v>5764</v>
      </c>
      <c r="O816" s="47" t="s">
        <v>432</v>
      </c>
      <c r="P816" s="44">
        <f t="shared" si="16"/>
        <v>5764</v>
      </c>
      <c r="Q816" s="40">
        <v>500</v>
      </c>
    </row>
    <row r="817" spans="14:17" x14ac:dyDescent="0.3">
      <c r="N817">
        <v>5765</v>
      </c>
      <c r="P817" s="44">
        <f t="shared" si="16"/>
        <v>5765</v>
      </c>
      <c r="Q817" s="40" t="s">
        <v>380</v>
      </c>
    </row>
    <row r="818" spans="14:17" x14ac:dyDescent="0.3">
      <c r="N818">
        <v>5766</v>
      </c>
      <c r="O818" s="47" t="s">
        <v>433</v>
      </c>
      <c r="P818" s="44">
        <f t="shared" si="16"/>
        <v>5766</v>
      </c>
      <c r="Q818" s="40">
        <v>500</v>
      </c>
    </row>
    <row r="819" spans="14:17" x14ac:dyDescent="0.3">
      <c r="N819">
        <v>5767</v>
      </c>
      <c r="P819" s="44">
        <f t="shared" si="16"/>
        <v>5767</v>
      </c>
      <c r="Q819" s="40" t="s">
        <v>380</v>
      </c>
    </row>
    <row r="820" spans="14:17" x14ac:dyDescent="0.3">
      <c r="N820">
        <v>5768</v>
      </c>
      <c r="P820" s="44">
        <f t="shared" si="16"/>
        <v>5768</v>
      </c>
      <c r="Q820" s="40" t="s">
        <v>380</v>
      </c>
    </row>
    <row r="821" spans="14:17" x14ac:dyDescent="0.3">
      <c r="N821">
        <v>5769</v>
      </c>
      <c r="P821" s="44">
        <f t="shared" si="16"/>
        <v>5769</v>
      </c>
      <c r="Q821" s="40" t="s">
        <v>380</v>
      </c>
    </row>
    <row r="822" spans="14:17" x14ac:dyDescent="0.3">
      <c r="N822">
        <v>5770</v>
      </c>
      <c r="O822" s="47" t="s">
        <v>817</v>
      </c>
      <c r="P822" s="44">
        <f t="shared" si="16"/>
        <v>5770</v>
      </c>
      <c r="Q822" s="40">
        <v>500</v>
      </c>
    </row>
    <row r="823" spans="14:17" x14ac:dyDescent="0.3">
      <c r="N823">
        <v>5771</v>
      </c>
      <c r="P823" s="44">
        <f t="shared" si="16"/>
        <v>5771</v>
      </c>
      <c r="Q823" s="40" t="s">
        <v>380</v>
      </c>
    </row>
    <row r="824" spans="14:17" x14ac:dyDescent="0.3">
      <c r="N824">
        <v>5772</v>
      </c>
      <c r="P824" s="44">
        <f t="shared" si="16"/>
        <v>5772</v>
      </c>
      <c r="Q824" s="40" t="s">
        <v>380</v>
      </c>
    </row>
    <row r="825" spans="14:17" x14ac:dyDescent="0.3">
      <c r="N825">
        <v>5773</v>
      </c>
      <c r="O825" s="47" t="s">
        <v>818</v>
      </c>
      <c r="P825" s="44">
        <f t="shared" si="16"/>
        <v>5773</v>
      </c>
      <c r="Q825" s="40">
        <v>500</v>
      </c>
    </row>
    <row r="826" spans="14:17" x14ac:dyDescent="0.3">
      <c r="N826">
        <v>5774</v>
      </c>
      <c r="P826" s="44">
        <f t="shared" si="16"/>
        <v>5774</v>
      </c>
      <c r="Q826" s="40" t="s">
        <v>380</v>
      </c>
    </row>
    <row r="827" spans="14:17" x14ac:dyDescent="0.3">
      <c r="N827">
        <v>5775</v>
      </c>
      <c r="P827" s="44">
        <f t="shared" si="16"/>
        <v>5775</v>
      </c>
      <c r="Q827" s="40" t="s">
        <v>380</v>
      </c>
    </row>
    <row r="828" spans="14:17" x14ac:dyDescent="0.3">
      <c r="N828">
        <v>5776</v>
      </c>
      <c r="O828" s="47" t="s">
        <v>434</v>
      </c>
      <c r="P828" s="44">
        <f t="shared" si="16"/>
        <v>5776</v>
      </c>
      <c r="Q828" s="40">
        <v>500</v>
      </c>
    </row>
    <row r="829" spans="14:17" x14ac:dyDescent="0.3">
      <c r="N829">
        <v>9776</v>
      </c>
      <c r="O829" s="47" t="s">
        <v>435</v>
      </c>
      <c r="P829" s="44">
        <f t="shared" si="16"/>
        <v>9776</v>
      </c>
      <c r="Q829" s="40">
        <v>905</v>
      </c>
    </row>
    <row r="830" spans="14:17" x14ac:dyDescent="0.3">
      <c r="N830">
        <v>5777</v>
      </c>
      <c r="O830" s="47" t="s">
        <v>436</v>
      </c>
      <c r="P830" s="44">
        <f t="shared" si="16"/>
        <v>5777</v>
      </c>
      <c r="Q830" s="40">
        <v>500</v>
      </c>
    </row>
    <row r="831" spans="14:17" x14ac:dyDescent="0.3">
      <c r="N831">
        <v>5778</v>
      </c>
      <c r="O831" s="47" t="s">
        <v>819</v>
      </c>
      <c r="P831" s="44">
        <f t="shared" si="16"/>
        <v>5778</v>
      </c>
      <c r="Q831" s="40">
        <v>500</v>
      </c>
    </row>
    <row r="832" spans="14:17" x14ac:dyDescent="0.3">
      <c r="N832">
        <v>5779</v>
      </c>
      <c r="O832" s="47" t="s">
        <v>437</v>
      </c>
      <c r="P832" s="44">
        <f t="shared" si="16"/>
        <v>5779</v>
      </c>
      <c r="Q832" s="40">
        <v>500</v>
      </c>
    </row>
    <row r="833" spans="14:17" x14ac:dyDescent="0.3">
      <c r="N833">
        <v>5780</v>
      </c>
      <c r="P833" s="44">
        <f t="shared" si="16"/>
        <v>5780</v>
      </c>
      <c r="Q833" s="40" t="s">
        <v>380</v>
      </c>
    </row>
    <row r="834" spans="14:17" x14ac:dyDescent="0.3">
      <c r="N834">
        <v>5781</v>
      </c>
      <c r="P834" s="44">
        <f t="shared" si="16"/>
        <v>5781</v>
      </c>
      <c r="Q834" s="40" t="s">
        <v>380</v>
      </c>
    </row>
    <row r="835" spans="14:17" x14ac:dyDescent="0.3">
      <c r="N835">
        <v>5782</v>
      </c>
      <c r="O835" s="47" t="s">
        <v>438</v>
      </c>
      <c r="P835" s="44">
        <f t="shared" si="16"/>
        <v>5782</v>
      </c>
      <c r="Q835" s="40">
        <v>500</v>
      </c>
    </row>
    <row r="836" spans="14:17" x14ac:dyDescent="0.3">
      <c r="N836">
        <v>5783</v>
      </c>
      <c r="O836" s="47" t="s">
        <v>439</v>
      </c>
      <c r="P836" s="44">
        <f t="shared" si="16"/>
        <v>5783</v>
      </c>
      <c r="Q836" s="40">
        <v>500</v>
      </c>
    </row>
    <row r="837" spans="14:17" x14ac:dyDescent="0.3">
      <c r="N837">
        <v>5784</v>
      </c>
      <c r="P837" s="44">
        <f t="shared" si="16"/>
        <v>5784</v>
      </c>
      <c r="Q837" s="40" t="s">
        <v>380</v>
      </c>
    </row>
    <row r="838" spans="14:17" x14ac:dyDescent="0.3">
      <c r="N838">
        <v>5785</v>
      </c>
      <c r="P838" s="44">
        <f t="shared" si="16"/>
        <v>5785</v>
      </c>
      <c r="Q838" s="40" t="s">
        <v>380</v>
      </c>
    </row>
    <row r="839" spans="14:17" x14ac:dyDescent="0.3">
      <c r="N839">
        <v>5786</v>
      </c>
      <c r="O839" s="47" t="s">
        <v>440</v>
      </c>
      <c r="P839" s="44">
        <f t="shared" si="16"/>
        <v>5786</v>
      </c>
      <c r="Q839" s="40">
        <v>500</v>
      </c>
    </row>
    <row r="840" spans="14:17" x14ac:dyDescent="0.3">
      <c r="N840">
        <v>5787</v>
      </c>
      <c r="O840" s="47" t="s">
        <v>441</v>
      </c>
      <c r="P840" s="44">
        <f t="shared" si="16"/>
        <v>5787</v>
      </c>
      <c r="Q840" s="40">
        <v>500</v>
      </c>
    </row>
    <row r="841" spans="14:17" x14ac:dyDescent="0.3">
      <c r="N841">
        <v>5788</v>
      </c>
      <c r="O841" s="47" t="s">
        <v>442</v>
      </c>
      <c r="P841" s="44">
        <f t="shared" si="16"/>
        <v>5788</v>
      </c>
      <c r="Q841" s="40">
        <v>500</v>
      </c>
    </row>
    <row r="842" spans="14:17" x14ac:dyDescent="0.3">
      <c r="N842">
        <v>5789</v>
      </c>
      <c r="O842" s="47" t="s">
        <v>443</v>
      </c>
      <c r="P842" s="44">
        <f t="shared" si="16"/>
        <v>5789</v>
      </c>
      <c r="Q842" s="40">
        <v>500</v>
      </c>
    </row>
    <row r="843" spans="14:17" x14ac:dyDescent="0.3">
      <c r="N843">
        <v>5790</v>
      </c>
      <c r="P843" s="44">
        <f t="shared" si="16"/>
        <v>5790</v>
      </c>
      <c r="Q843" s="40" t="s">
        <v>380</v>
      </c>
    </row>
    <row r="844" spans="14:17" x14ac:dyDescent="0.3">
      <c r="N844">
        <v>5791</v>
      </c>
      <c r="P844" s="44">
        <f t="shared" si="16"/>
        <v>5791</v>
      </c>
      <c r="Q844" s="40" t="s">
        <v>380</v>
      </c>
    </row>
    <row r="845" spans="14:17" x14ac:dyDescent="0.3">
      <c r="N845">
        <v>5792</v>
      </c>
      <c r="P845" s="44">
        <f t="shared" si="16"/>
        <v>5792</v>
      </c>
      <c r="Q845" s="40" t="s">
        <v>380</v>
      </c>
    </row>
    <row r="846" spans="14:17" x14ac:dyDescent="0.3">
      <c r="N846">
        <v>5793</v>
      </c>
      <c r="O846" s="47" t="s">
        <v>444</v>
      </c>
      <c r="P846" s="44">
        <f t="shared" si="16"/>
        <v>5793</v>
      </c>
      <c r="Q846" s="40">
        <v>500</v>
      </c>
    </row>
    <row r="847" spans="14:17" x14ac:dyDescent="0.3">
      <c r="N847">
        <v>5794</v>
      </c>
      <c r="O847" s="47" t="s">
        <v>445</v>
      </c>
      <c r="P847" s="44">
        <f t="shared" si="16"/>
        <v>5794</v>
      </c>
      <c r="Q847" s="40">
        <v>500</v>
      </c>
    </row>
    <row r="848" spans="14:17" x14ac:dyDescent="0.3">
      <c r="N848">
        <v>5795</v>
      </c>
      <c r="P848" s="44">
        <f t="shared" si="16"/>
        <v>5795</v>
      </c>
      <c r="Q848" s="40" t="s">
        <v>380</v>
      </c>
    </row>
    <row r="849" spans="14:17" x14ac:dyDescent="0.3">
      <c r="N849">
        <v>5796</v>
      </c>
      <c r="P849" s="44">
        <f t="shared" si="16"/>
        <v>5796</v>
      </c>
      <c r="Q849" s="40" t="s">
        <v>380</v>
      </c>
    </row>
    <row r="850" spans="14:17" x14ac:dyDescent="0.3">
      <c r="N850">
        <v>5797</v>
      </c>
      <c r="O850" s="47" t="s">
        <v>446</v>
      </c>
      <c r="P850" s="44">
        <f t="shared" si="16"/>
        <v>5797</v>
      </c>
      <c r="Q850" s="40">
        <v>500</v>
      </c>
    </row>
    <row r="851" spans="14:17" x14ac:dyDescent="0.3">
      <c r="N851">
        <v>5798</v>
      </c>
      <c r="O851" s="47" t="s">
        <v>447</v>
      </c>
      <c r="P851" s="44">
        <f t="shared" si="16"/>
        <v>5798</v>
      </c>
      <c r="Q851" s="40">
        <v>500</v>
      </c>
    </row>
    <row r="852" spans="14:17" x14ac:dyDescent="0.3">
      <c r="N852">
        <v>5799</v>
      </c>
      <c r="O852" s="47" t="s">
        <v>820</v>
      </c>
      <c r="P852" s="44">
        <f t="shared" si="16"/>
        <v>5799</v>
      </c>
      <c r="Q852" s="40">
        <v>500</v>
      </c>
    </row>
    <row r="853" spans="14:17" x14ac:dyDescent="0.3">
      <c r="N853">
        <v>5800</v>
      </c>
      <c r="O853" s="47" t="s">
        <v>448</v>
      </c>
      <c r="P853" s="44">
        <f t="shared" si="16"/>
        <v>5800</v>
      </c>
      <c r="Q853" s="40">
        <v>500</v>
      </c>
    </row>
    <row r="854" spans="14:17" x14ac:dyDescent="0.3">
      <c r="N854">
        <v>5801</v>
      </c>
      <c r="O854" s="47" t="s">
        <v>449</v>
      </c>
      <c r="P854" s="44">
        <f t="shared" si="16"/>
        <v>5801</v>
      </c>
      <c r="Q854" s="40">
        <v>500</v>
      </c>
    </row>
    <row r="855" spans="14:17" x14ac:dyDescent="0.3">
      <c r="N855">
        <v>5802</v>
      </c>
      <c r="O855" s="47" t="s">
        <v>821</v>
      </c>
      <c r="P855" s="44">
        <f t="shared" si="16"/>
        <v>5802</v>
      </c>
      <c r="Q855" s="40">
        <v>500</v>
      </c>
    </row>
    <row r="856" spans="14:17" x14ac:dyDescent="0.3">
      <c r="N856">
        <v>5803</v>
      </c>
      <c r="O856" s="47" t="s">
        <v>822</v>
      </c>
      <c r="P856" s="44">
        <f t="shared" si="16"/>
        <v>5803</v>
      </c>
      <c r="Q856" s="40">
        <v>500</v>
      </c>
    </row>
    <row r="857" spans="14:17" x14ac:dyDescent="0.3">
      <c r="N857">
        <v>5804</v>
      </c>
      <c r="O857" s="47" t="s">
        <v>450</v>
      </c>
      <c r="P857" s="44">
        <f t="shared" si="16"/>
        <v>5804</v>
      </c>
      <c r="Q857" s="40">
        <v>500</v>
      </c>
    </row>
    <row r="858" spans="14:17" x14ac:dyDescent="0.3">
      <c r="N858">
        <v>5805</v>
      </c>
      <c r="O858" s="47" t="s">
        <v>451</v>
      </c>
      <c r="P858" s="44">
        <f t="shared" si="16"/>
        <v>5805</v>
      </c>
      <c r="Q858" s="40">
        <v>500</v>
      </c>
    </row>
    <row r="859" spans="14:17" x14ac:dyDescent="0.3">
      <c r="N859">
        <v>5806</v>
      </c>
      <c r="O859" s="47" t="s">
        <v>452</v>
      </c>
      <c r="P859" s="44">
        <f t="shared" si="16"/>
        <v>5806</v>
      </c>
      <c r="Q859" s="40">
        <v>500</v>
      </c>
    </row>
    <row r="860" spans="14:17" x14ac:dyDescent="0.3">
      <c r="N860">
        <v>5807</v>
      </c>
      <c r="O860" s="47" t="s">
        <v>453</v>
      </c>
      <c r="P860" s="44">
        <f t="shared" si="16"/>
        <v>5807</v>
      </c>
      <c r="Q860" s="40">
        <v>500</v>
      </c>
    </row>
    <row r="861" spans="14:17" x14ac:dyDescent="0.3">
      <c r="N861">
        <v>5808</v>
      </c>
      <c r="O861" s="47" t="s">
        <v>454</v>
      </c>
      <c r="P861" s="44">
        <f t="shared" si="16"/>
        <v>5808</v>
      </c>
      <c r="Q861" s="40">
        <v>500</v>
      </c>
    </row>
    <row r="862" spans="14:17" x14ac:dyDescent="0.3">
      <c r="N862">
        <v>5809</v>
      </c>
      <c r="O862" s="47" t="s">
        <v>858</v>
      </c>
      <c r="P862" s="44">
        <f t="shared" si="16"/>
        <v>5809</v>
      </c>
      <c r="Q862" s="40">
        <v>500</v>
      </c>
    </row>
    <row r="863" spans="14:17" x14ac:dyDescent="0.3">
      <c r="N863">
        <v>5810</v>
      </c>
      <c r="O863" s="47" t="s">
        <v>455</v>
      </c>
      <c r="P863" s="44">
        <f t="shared" si="16"/>
        <v>5810</v>
      </c>
      <c r="Q863" s="40">
        <v>500</v>
      </c>
    </row>
    <row r="864" spans="14:17" x14ac:dyDescent="0.3">
      <c r="N864">
        <v>5811</v>
      </c>
      <c r="O864" s="47" t="s">
        <v>823</v>
      </c>
      <c r="P864" s="44">
        <f t="shared" si="16"/>
        <v>5811</v>
      </c>
      <c r="Q864" s="40">
        <v>500</v>
      </c>
    </row>
    <row r="865" spans="14:17" x14ac:dyDescent="0.3">
      <c r="N865">
        <v>5812</v>
      </c>
      <c r="O865" s="47" t="s">
        <v>456</v>
      </c>
      <c r="P865" s="44">
        <f t="shared" si="16"/>
        <v>5812</v>
      </c>
      <c r="Q865" s="40">
        <v>500</v>
      </c>
    </row>
    <row r="866" spans="14:17" x14ac:dyDescent="0.3">
      <c r="N866">
        <v>5813</v>
      </c>
      <c r="O866" s="47" t="s">
        <v>457</v>
      </c>
      <c r="P866" s="44">
        <f t="shared" si="16"/>
        <v>5813</v>
      </c>
      <c r="Q866" s="40">
        <v>500</v>
      </c>
    </row>
    <row r="867" spans="14:17" x14ac:dyDescent="0.3">
      <c r="N867">
        <v>5814</v>
      </c>
      <c r="O867" s="47" t="s">
        <v>458</v>
      </c>
      <c r="P867" s="44">
        <f t="shared" si="16"/>
        <v>5814</v>
      </c>
      <c r="Q867" s="40">
        <v>500</v>
      </c>
    </row>
    <row r="868" spans="14:17" x14ac:dyDescent="0.3">
      <c r="N868">
        <v>9814</v>
      </c>
      <c r="O868" s="47" t="s">
        <v>459</v>
      </c>
      <c r="P868" s="44">
        <f t="shared" si="16"/>
        <v>9814</v>
      </c>
      <c r="Q868" s="40">
        <v>905</v>
      </c>
    </row>
    <row r="869" spans="14:17" x14ac:dyDescent="0.3">
      <c r="N869">
        <v>5815</v>
      </c>
      <c r="O869" s="47" t="s">
        <v>460</v>
      </c>
      <c r="P869" s="44">
        <f t="shared" ref="P869:P932" si="17">N869</f>
        <v>5815</v>
      </c>
      <c r="Q869" s="40">
        <v>500</v>
      </c>
    </row>
    <row r="870" spans="14:17" x14ac:dyDescent="0.3">
      <c r="N870">
        <v>5816</v>
      </c>
      <c r="O870" s="47" t="s">
        <v>824</v>
      </c>
      <c r="P870" s="44">
        <f t="shared" si="17"/>
        <v>5816</v>
      </c>
      <c r="Q870" s="40">
        <v>500</v>
      </c>
    </row>
    <row r="871" spans="14:17" x14ac:dyDescent="0.3">
      <c r="N871">
        <v>5817</v>
      </c>
      <c r="O871" s="47" t="s">
        <v>461</v>
      </c>
      <c r="P871" s="44">
        <f t="shared" si="17"/>
        <v>5817</v>
      </c>
      <c r="Q871" s="40">
        <v>500</v>
      </c>
    </row>
    <row r="872" spans="14:17" x14ac:dyDescent="0.3">
      <c r="N872">
        <v>5818</v>
      </c>
      <c r="O872" s="47" t="s">
        <v>462</v>
      </c>
      <c r="P872" s="44">
        <f t="shared" si="17"/>
        <v>5818</v>
      </c>
      <c r="Q872" s="40">
        <v>500</v>
      </c>
    </row>
    <row r="873" spans="14:17" x14ac:dyDescent="0.3">
      <c r="N873">
        <v>5819</v>
      </c>
      <c r="O873" s="47" t="s">
        <v>825</v>
      </c>
      <c r="P873" s="44">
        <f t="shared" si="17"/>
        <v>5819</v>
      </c>
      <c r="Q873" s="40">
        <v>500</v>
      </c>
    </row>
    <row r="874" spans="14:17" x14ac:dyDescent="0.3">
      <c r="N874">
        <v>5820</v>
      </c>
      <c r="O874" s="47" t="s">
        <v>463</v>
      </c>
      <c r="P874" s="44">
        <f t="shared" si="17"/>
        <v>5820</v>
      </c>
      <c r="Q874" s="40">
        <v>500</v>
      </c>
    </row>
    <row r="875" spans="14:17" x14ac:dyDescent="0.3">
      <c r="N875">
        <v>5821</v>
      </c>
      <c r="O875" s="47" t="s">
        <v>826</v>
      </c>
      <c r="P875" s="44">
        <f t="shared" si="17"/>
        <v>5821</v>
      </c>
      <c r="Q875" s="40">
        <v>500</v>
      </c>
    </row>
    <row r="876" spans="14:17" x14ac:dyDescent="0.3">
      <c r="N876">
        <v>5822</v>
      </c>
      <c r="O876" s="47" t="s">
        <v>464</v>
      </c>
      <c r="P876" s="44">
        <f t="shared" si="17"/>
        <v>5822</v>
      </c>
      <c r="Q876" s="40">
        <v>500</v>
      </c>
    </row>
    <row r="877" spans="14:17" x14ac:dyDescent="0.3">
      <c r="N877">
        <v>5823</v>
      </c>
      <c r="O877" s="47" t="s">
        <v>465</v>
      </c>
      <c r="P877" s="44">
        <f t="shared" si="17"/>
        <v>5823</v>
      </c>
      <c r="Q877" s="40">
        <v>500</v>
      </c>
    </row>
    <row r="878" spans="14:17" x14ac:dyDescent="0.3">
      <c r="N878">
        <v>5824</v>
      </c>
      <c r="O878" s="47" t="s">
        <v>466</v>
      </c>
      <c r="P878" s="44">
        <f t="shared" si="17"/>
        <v>5824</v>
      </c>
      <c r="Q878" s="40">
        <v>500</v>
      </c>
    </row>
    <row r="879" spans="14:17" x14ac:dyDescent="0.3">
      <c r="N879">
        <v>5825</v>
      </c>
      <c r="O879" s="47" t="s">
        <v>467</v>
      </c>
      <c r="P879" s="44">
        <f t="shared" si="17"/>
        <v>5825</v>
      </c>
      <c r="Q879" s="40">
        <v>500</v>
      </c>
    </row>
    <row r="880" spans="14:17" x14ac:dyDescent="0.3">
      <c r="N880">
        <v>5826</v>
      </c>
      <c r="O880" s="47" t="s">
        <v>468</v>
      </c>
      <c r="P880" s="44">
        <f t="shared" si="17"/>
        <v>5826</v>
      </c>
      <c r="Q880" s="40">
        <v>500</v>
      </c>
    </row>
    <row r="881" spans="14:17" x14ac:dyDescent="0.3">
      <c r="N881">
        <v>9826</v>
      </c>
      <c r="O881" s="47" t="s">
        <v>469</v>
      </c>
      <c r="P881" s="44">
        <f t="shared" si="17"/>
        <v>9826</v>
      </c>
      <c r="Q881" s="40">
        <v>905</v>
      </c>
    </row>
    <row r="882" spans="14:17" x14ac:dyDescent="0.3">
      <c r="N882">
        <v>5827</v>
      </c>
      <c r="O882" s="47" t="s">
        <v>470</v>
      </c>
      <c r="P882" s="44">
        <f t="shared" si="17"/>
        <v>5827</v>
      </c>
      <c r="Q882" s="40">
        <v>500</v>
      </c>
    </row>
    <row r="883" spans="14:17" x14ac:dyDescent="0.3">
      <c r="N883">
        <v>5828</v>
      </c>
      <c r="O883" s="47" t="s">
        <v>471</v>
      </c>
      <c r="P883" s="44">
        <f t="shared" si="17"/>
        <v>5828</v>
      </c>
      <c r="Q883" s="40">
        <v>500</v>
      </c>
    </row>
    <row r="884" spans="14:17" x14ac:dyDescent="0.3">
      <c r="N884">
        <v>5829</v>
      </c>
      <c r="O884" s="47" t="s">
        <v>827</v>
      </c>
      <c r="P884" s="44">
        <f t="shared" si="17"/>
        <v>5829</v>
      </c>
      <c r="Q884" s="40">
        <v>500</v>
      </c>
    </row>
    <row r="885" spans="14:17" x14ac:dyDescent="0.3">
      <c r="N885">
        <v>5830</v>
      </c>
      <c r="O885" s="47" t="s">
        <v>472</v>
      </c>
      <c r="P885" s="44">
        <f t="shared" si="17"/>
        <v>5830</v>
      </c>
      <c r="Q885" s="40">
        <v>500</v>
      </c>
    </row>
    <row r="886" spans="14:17" x14ac:dyDescent="0.3">
      <c r="N886">
        <v>5831</v>
      </c>
      <c r="O886" s="47" t="s">
        <v>473</v>
      </c>
      <c r="P886" s="44">
        <f t="shared" si="17"/>
        <v>5831</v>
      </c>
      <c r="Q886" s="40">
        <v>500</v>
      </c>
    </row>
    <row r="887" spans="14:17" x14ac:dyDescent="0.3">
      <c r="N887">
        <v>5832</v>
      </c>
      <c r="O887" s="47" t="s">
        <v>474</v>
      </c>
      <c r="P887" s="44">
        <f t="shared" si="17"/>
        <v>5832</v>
      </c>
      <c r="Q887" s="40">
        <v>500</v>
      </c>
    </row>
    <row r="888" spans="14:17" x14ac:dyDescent="0.3">
      <c r="N888">
        <v>5833</v>
      </c>
      <c r="O888" s="47" t="s">
        <v>475</v>
      </c>
      <c r="P888" s="44">
        <f t="shared" si="17"/>
        <v>5833</v>
      </c>
      <c r="Q888" s="40">
        <v>500</v>
      </c>
    </row>
    <row r="889" spans="14:17" x14ac:dyDescent="0.3">
      <c r="N889">
        <v>5834</v>
      </c>
      <c r="O889" s="47" t="s">
        <v>476</v>
      </c>
      <c r="P889" s="44">
        <f t="shared" si="17"/>
        <v>5834</v>
      </c>
      <c r="Q889" s="40">
        <v>500</v>
      </c>
    </row>
    <row r="890" spans="14:17" x14ac:dyDescent="0.3">
      <c r="N890">
        <v>5835</v>
      </c>
      <c r="O890" s="47" t="s">
        <v>828</v>
      </c>
      <c r="P890" s="44">
        <f t="shared" si="17"/>
        <v>5835</v>
      </c>
      <c r="Q890" s="40">
        <v>500</v>
      </c>
    </row>
    <row r="891" spans="14:17" x14ac:dyDescent="0.3">
      <c r="N891">
        <v>5836</v>
      </c>
      <c r="O891" s="47" t="s">
        <v>477</v>
      </c>
      <c r="P891" s="44">
        <f t="shared" si="17"/>
        <v>5836</v>
      </c>
      <c r="Q891" s="40">
        <v>500</v>
      </c>
    </row>
    <row r="892" spans="14:17" x14ac:dyDescent="0.3">
      <c r="N892">
        <v>5837</v>
      </c>
      <c r="O892" s="47" t="s">
        <v>478</v>
      </c>
      <c r="P892" s="44">
        <f t="shared" si="17"/>
        <v>5837</v>
      </c>
      <c r="Q892" s="40">
        <v>500</v>
      </c>
    </row>
    <row r="893" spans="14:17" x14ac:dyDescent="0.3">
      <c r="N893">
        <v>5838</v>
      </c>
      <c r="O893" s="47" t="s">
        <v>479</v>
      </c>
      <c r="P893" s="44">
        <f t="shared" si="17"/>
        <v>5838</v>
      </c>
      <c r="Q893" s="40">
        <v>500</v>
      </c>
    </row>
    <row r="894" spans="14:17" x14ac:dyDescent="0.3">
      <c r="N894">
        <v>5839</v>
      </c>
      <c r="O894" s="47" t="s">
        <v>480</v>
      </c>
      <c r="P894" s="44">
        <f t="shared" si="17"/>
        <v>5839</v>
      </c>
      <c r="Q894" s="40">
        <v>500</v>
      </c>
    </row>
    <row r="895" spans="14:17" x14ac:dyDescent="0.3">
      <c r="N895">
        <v>5840</v>
      </c>
      <c r="O895" s="47" t="s">
        <v>481</v>
      </c>
      <c r="P895" s="44">
        <f t="shared" si="17"/>
        <v>5840</v>
      </c>
      <c r="Q895" s="40">
        <v>500</v>
      </c>
    </row>
    <row r="896" spans="14:17" x14ac:dyDescent="0.3">
      <c r="N896">
        <v>5841</v>
      </c>
      <c r="O896" s="47" t="s">
        <v>829</v>
      </c>
      <c r="P896" s="44">
        <f t="shared" si="17"/>
        <v>5841</v>
      </c>
      <c r="Q896" s="40">
        <v>500</v>
      </c>
    </row>
    <row r="897" spans="14:17" x14ac:dyDescent="0.3">
      <c r="N897">
        <v>5842</v>
      </c>
      <c r="O897" s="47" t="s">
        <v>830</v>
      </c>
      <c r="P897" s="44">
        <f t="shared" si="17"/>
        <v>5842</v>
      </c>
      <c r="Q897" s="40">
        <v>500</v>
      </c>
    </row>
    <row r="898" spans="14:17" x14ac:dyDescent="0.3">
      <c r="N898">
        <v>5843</v>
      </c>
      <c r="O898" s="47" t="s">
        <v>482</v>
      </c>
      <c r="P898" s="44">
        <f t="shared" si="17"/>
        <v>5843</v>
      </c>
      <c r="Q898" s="40">
        <v>500</v>
      </c>
    </row>
    <row r="899" spans="14:17" x14ac:dyDescent="0.3">
      <c r="N899">
        <v>5844</v>
      </c>
      <c r="O899" s="47" t="s">
        <v>483</v>
      </c>
      <c r="P899" s="44">
        <f t="shared" si="17"/>
        <v>5844</v>
      </c>
      <c r="Q899" s="40">
        <v>500</v>
      </c>
    </row>
    <row r="900" spans="14:17" x14ac:dyDescent="0.3">
      <c r="N900">
        <v>5845</v>
      </c>
      <c r="O900" s="47" t="s">
        <v>484</v>
      </c>
      <c r="P900" s="44">
        <f t="shared" si="17"/>
        <v>5845</v>
      </c>
      <c r="Q900" s="40">
        <v>500</v>
      </c>
    </row>
    <row r="901" spans="14:17" x14ac:dyDescent="0.3">
      <c r="N901">
        <v>5846</v>
      </c>
      <c r="O901" s="47" t="s">
        <v>485</v>
      </c>
      <c r="P901" s="44">
        <f t="shared" si="17"/>
        <v>5846</v>
      </c>
      <c r="Q901" s="40">
        <v>500</v>
      </c>
    </row>
    <row r="902" spans="14:17" x14ac:dyDescent="0.3">
      <c r="N902">
        <v>5847</v>
      </c>
      <c r="O902" s="47" t="s">
        <v>831</v>
      </c>
      <c r="P902" s="44">
        <f t="shared" si="17"/>
        <v>5847</v>
      </c>
      <c r="Q902" s="40">
        <v>500</v>
      </c>
    </row>
    <row r="903" spans="14:17" x14ac:dyDescent="0.3">
      <c r="N903">
        <v>5848</v>
      </c>
      <c r="O903" s="47" t="s">
        <v>486</v>
      </c>
      <c r="P903" s="44">
        <f t="shared" si="17"/>
        <v>5848</v>
      </c>
      <c r="Q903" s="40">
        <v>500</v>
      </c>
    </row>
    <row r="904" spans="14:17" x14ac:dyDescent="0.3">
      <c r="N904">
        <v>5849</v>
      </c>
      <c r="O904" s="47" t="s">
        <v>487</v>
      </c>
      <c r="P904" s="44">
        <f t="shared" si="17"/>
        <v>5849</v>
      </c>
      <c r="Q904" s="40">
        <v>500</v>
      </c>
    </row>
    <row r="905" spans="14:17" x14ac:dyDescent="0.3">
      <c r="N905">
        <v>5850</v>
      </c>
      <c r="O905" s="47" t="s">
        <v>488</v>
      </c>
      <c r="P905" s="44">
        <f t="shared" si="17"/>
        <v>5850</v>
      </c>
      <c r="Q905" s="40">
        <v>500</v>
      </c>
    </row>
    <row r="906" spans="14:17" x14ac:dyDescent="0.3">
      <c r="N906">
        <v>5851</v>
      </c>
      <c r="O906" s="47" t="s">
        <v>832</v>
      </c>
      <c r="P906" s="44">
        <f t="shared" si="17"/>
        <v>5851</v>
      </c>
      <c r="Q906" s="40">
        <v>500</v>
      </c>
    </row>
    <row r="907" spans="14:17" x14ac:dyDescent="0.3">
      <c r="N907">
        <v>5852</v>
      </c>
      <c r="O907" s="47" t="s">
        <v>489</v>
      </c>
      <c r="P907" s="44">
        <f t="shared" si="17"/>
        <v>5852</v>
      </c>
      <c r="Q907" s="40">
        <v>500</v>
      </c>
    </row>
    <row r="908" spans="14:17" x14ac:dyDescent="0.3">
      <c r="N908">
        <v>5853</v>
      </c>
      <c r="O908" s="47" t="s">
        <v>833</v>
      </c>
      <c r="P908" s="44">
        <f t="shared" si="17"/>
        <v>5853</v>
      </c>
      <c r="Q908" s="40">
        <v>500</v>
      </c>
    </row>
    <row r="909" spans="14:17" x14ac:dyDescent="0.3">
      <c r="N909">
        <v>5854</v>
      </c>
      <c r="O909" s="47" t="s">
        <v>490</v>
      </c>
      <c r="P909" s="44">
        <f t="shared" si="17"/>
        <v>5854</v>
      </c>
      <c r="Q909" s="40">
        <v>500</v>
      </c>
    </row>
    <row r="910" spans="14:17" x14ac:dyDescent="0.3">
      <c r="N910">
        <v>5855</v>
      </c>
      <c r="O910" s="47" t="s">
        <v>834</v>
      </c>
      <c r="P910" s="44">
        <f t="shared" si="17"/>
        <v>5855</v>
      </c>
      <c r="Q910" s="40">
        <v>500</v>
      </c>
    </row>
    <row r="911" spans="14:17" x14ac:dyDescent="0.3">
      <c r="N911">
        <v>5856</v>
      </c>
      <c r="O911" s="47" t="s">
        <v>835</v>
      </c>
      <c r="P911" s="44">
        <f t="shared" si="17"/>
        <v>5856</v>
      </c>
      <c r="Q911" s="40">
        <v>500</v>
      </c>
    </row>
    <row r="912" spans="14:17" x14ac:dyDescent="0.3">
      <c r="N912">
        <v>5857</v>
      </c>
      <c r="O912" s="47" t="s">
        <v>491</v>
      </c>
      <c r="P912" s="44">
        <f t="shared" si="17"/>
        <v>5857</v>
      </c>
      <c r="Q912" s="40">
        <v>500</v>
      </c>
    </row>
    <row r="913" spans="14:17" x14ac:dyDescent="0.3">
      <c r="N913">
        <v>5858</v>
      </c>
      <c r="O913" s="47" t="s">
        <v>492</v>
      </c>
      <c r="P913" s="44">
        <f t="shared" si="17"/>
        <v>5858</v>
      </c>
      <c r="Q913" s="40">
        <v>500</v>
      </c>
    </row>
    <row r="914" spans="14:17" x14ac:dyDescent="0.3">
      <c r="N914">
        <v>5859</v>
      </c>
      <c r="O914" s="47" t="s">
        <v>493</v>
      </c>
      <c r="P914" s="44">
        <f t="shared" si="17"/>
        <v>5859</v>
      </c>
      <c r="Q914" s="40">
        <v>500</v>
      </c>
    </row>
    <row r="915" spans="14:17" x14ac:dyDescent="0.3">
      <c r="N915">
        <v>5860</v>
      </c>
      <c r="O915" s="47" t="s">
        <v>494</v>
      </c>
      <c r="P915" s="44">
        <f t="shared" si="17"/>
        <v>5860</v>
      </c>
      <c r="Q915" s="40">
        <v>500</v>
      </c>
    </row>
    <row r="916" spans="14:17" x14ac:dyDescent="0.3">
      <c r="N916">
        <v>5861</v>
      </c>
      <c r="O916" s="47" t="s">
        <v>495</v>
      </c>
      <c r="P916" s="44">
        <f t="shared" si="17"/>
        <v>5861</v>
      </c>
      <c r="Q916" s="40">
        <v>500</v>
      </c>
    </row>
    <row r="917" spans="14:17" x14ac:dyDescent="0.3">
      <c r="N917">
        <v>5862</v>
      </c>
      <c r="O917" s="47" t="s">
        <v>836</v>
      </c>
      <c r="P917" s="44">
        <f t="shared" si="17"/>
        <v>5862</v>
      </c>
      <c r="Q917" s="40">
        <v>500</v>
      </c>
    </row>
    <row r="918" spans="14:17" x14ac:dyDescent="0.3">
      <c r="N918">
        <v>5863</v>
      </c>
      <c r="O918" s="47" t="s">
        <v>496</v>
      </c>
      <c r="P918" s="44">
        <f t="shared" si="17"/>
        <v>5863</v>
      </c>
      <c r="Q918" s="40">
        <v>500</v>
      </c>
    </row>
    <row r="919" spans="14:17" x14ac:dyDescent="0.3">
      <c r="N919">
        <v>5864</v>
      </c>
      <c r="O919" s="47" t="s">
        <v>497</v>
      </c>
      <c r="P919" s="44">
        <f t="shared" si="17"/>
        <v>5864</v>
      </c>
      <c r="Q919" s="40">
        <v>500</v>
      </c>
    </row>
    <row r="920" spans="14:17" x14ac:dyDescent="0.3">
      <c r="N920">
        <v>5865</v>
      </c>
      <c r="O920" s="47" t="s">
        <v>498</v>
      </c>
      <c r="P920" s="44">
        <f t="shared" si="17"/>
        <v>5865</v>
      </c>
      <c r="Q920" s="40">
        <v>500</v>
      </c>
    </row>
    <row r="921" spans="14:17" x14ac:dyDescent="0.3">
      <c r="N921">
        <v>5866</v>
      </c>
      <c r="O921" s="47" t="s">
        <v>499</v>
      </c>
      <c r="P921" s="44">
        <f t="shared" si="17"/>
        <v>5866</v>
      </c>
      <c r="Q921" s="40">
        <v>500</v>
      </c>
    </row>
    <row r="922" spans="14:17" x14ac:dyDescent="0.3">
      <c r="N922">
        <v>5867</v>
      </c>
      <c r="O922" s="47" t="s">
        <v>500</v>
      </c>
      <c r="P922" s="44">
        <f t="shared" si="17"/>
        <v>5867</v>
      </c>
      <c r="Q922" s="40">
        <v>500</v>
      </c>
    </row>
    <row r="923" spans="14:17" x14ac:dyDescent="0.3">
      <c r="N923">
        <v>5868</v>
      </c>
      <c r="O923" s="47" t="s">
        <v>501</v>
      </c>
      <c r="P923" s="44">
        <f t="shared" si="17"/>
        <v>5868</v>
      </c>
      <c r="Q923" s="40">
        <v>500</v>
      </c>
    </row>
    <row r="924" spans="14:17" x14ac:dyDescent="0.3">
      <c r="N924">
        <v>5869</v>
      </c>
      <c r="O924" s="47" t="s">
        <v>837</v>
      </c>
      <c r="P924" s="44">
        <f t="shared" si="17"/>
        <v>5869</v>
      </c>
      <c r="Q924" s="40">
        <v>500</v>
      </c>
    </row>
    <row r="925" spans="14:17" x14ac:dyDescent="0.3">
      <c r="N925">
        <v>5870</v>
      </c>
      <c r="O925" s="47" t="s">
        <v>857</v>
      </c>
      <c r="P925" s="44">
        <f t="shared" si="17"/>
        <v>5870</v>
      </c>
      <c r="Q925" s="40">
        <v>500</v>
      </c>
    </row>
    <row r="926" spans="14:17" x14ac:dyDescent="0.3">
      <c r="N926">
        <v>5871</v>
      </c>
      <c r="O926" s="47" t="s">
        <v>502</v>
      </c>
      <c r="P926" s="44">
        <f t="shared" si="17"/>
        <v>5871</v>
      </c>
      <c r="Q926" s="40">
        <v>500</v>
      </c>
    </row>
    <row r="927" spans="14:17" x14ac:dyDescent="0.3">
      <c r="N927">
        <v>5872</v>
      </c>
      <c r="O927" s="47" t="s">
        <v>838</v>
      </c>
      <c r="P927" s="44">
        <f t="shared" si="17"/>
        <v>5872</v>
      </c>
      <c r="Q927" s="40">
        <v>500</v>
      </c>
    </row>
    <row r="928" spans="14:17" x14ac:dyDescent="0.3">
      <c r="N928">
        <v>5873</v>
      </c>
      <c r="O928" s="47" t="s">
        <v>503</v>
      </c>
      <c r="P928" s="44">
        <f t="shared" si="17"/>
        <v>5873</v>
      </c>
      <c r="Q928" s="40">
        <v>500</v>
      </c>
    </row>
    <row r="929" spans="14:17" x14ac:dyDescent="0.3">
      <c r="N929">
        <v>5874</v>
      </c>
      <c r="O929" s="47" t="s">
        <v>504</v>
      </c>
      <c r="P929" s="44">
        <f t="shared" si="17"/>
        <v>5874</v>
      </c>
      <c r="Q929" s="40">
        <v>500</v>
      </c>
    </row>
    <row r="930" spans="14:17" x14ac:dyDescent="0.3">
      <c r="N930">
        <v>5875</v>
      </c>
      <c r="O930" s="47" t="s">
        <v>856</v>
      </c>
      <c r="P930" s="44">
        <f t="shared" si="17"/>
        <v>5875</v>
      </c>
      <c r="Q930" s="40">
        <v>500</v>
      </c>
    </row>
    <row r="931" spans="14:17" x14ac:dyDescent="0.3">
      <c r="N931">
        <v>5876</v>
      </c>
      <c r="O931" s="47" t="s">
        <v>505</v>
      </c>
      <c r="P931" s="44">
        <f t="shared" si="17"/>
        <v>5876</v>
      </c>
      <c r="Q931" s="40">
        <v>500</v>
      </c>
    </row>
    <row r="932" spans="14:17" x14ac:dyDescent="0.3">
      <c r="N932">
        <v>5877</v>
      </c>
      <c r="O932" s="47" t="s">
        <v>506</v>
      </c>
      <c r="P932" s="44">
        <f t="shared" si="17"/>
        <v>5877</v>
      </c>
      <c r="Q932" s="40">
        <v>500</v>
      </c>
    </row>
    <row r="933" spans="14:17" x14ac:dyDescent="0.3">
      <c r="N933">
        <v>5878</v>
      </c>
      <c r="O933" s="47" t="s">
        <v>507</v>
      </c>
      <c r="P933" s="44">
        <f t="shared" ref="P933:P983" si="18">N933</f>
        <v>5878</v>
      </c>
      <c r="Q933" s="40">
        <v>500</v>
      </c>
    </row>
    <row r="934" spans="14:17" x14ac:dyDescent="0.3">
      <c r="N934">
        <v>5879</v>
      </c>
      <c r="O934" s="47" t="s">
        <v>508</v>
      </c>
      <c r="P934" s="44">
        <f t="shared" si="18"/>
        <v>5879</v>
      </c>
      <c r="Q934" s="40">
        <v>500</v>
      </c>
    </row>
    <row r="935" spans="14:17" x14ac:dyDescent="0.3">
      <c r="N935">
        <v>5880</v>
      </c>
      <c r="O935" s="47" t="s">
        <v>509</v>
      </c>
      <c r="P935" s="44">
        <f t="shared" si="18"/>
        <v>5880</v>
      </c>
      <c r="Q935" s="40">
        <v>500</v>
      </c>
    </row>
    <row r="936" spans="14:17" x14ac:dyDescent="0.3">
      <c r="N936">
        <v>5881</v>
      </c>
      <c r="O936" s="47" t="s">
        <v>510</v>
      </c>
      <c r="P936" s="44">
        <f t="shared" si="18"/>
        <v>5881</v>
      </c>
      <c r="Q936" s="40">
        <v>500</v>
      </c>
    </row>
    <row r="937" spans="14:17" x14ac:dyDescent="0.3">
      <c r="N937">
        <v>5882</v>
      </c>
      <c r="O937" s="47" t="s">
        <v>511</v>
      </c>
      <c r="P937" s="44">
        <f t="shared" si="18"/>
        <v>5882</v>
      </c>
      <c r="Q937" s="40">
        <v>500</v>
      </c>
    </row>
    <row r="938" spans="14:17" x14ac:dyDescent="0.3">
      <c r="N938">
        <v>5883</v>
      </c>
      <c r="O938" s="47" t="s">
        <v>839</v>
      </c>
      <c r="P938" s="44">
        <f t="shared" si="18"/>
        <v>5883</v>
      </c>
      <c r="Q938" s="40">
        <v>500</v>
      </c>
    </row>
    <row r="939" spans="14:17" x14ac:dyDescent="0.3">
      <c r="N939">
        <v>5884</v>
      </c>
      <c r="O939" s="47" t="s">
        <v>840</v>
      </c>
      <c r="P939" s="44">
        <f t="shared" si="18"/>
        <v>5884</v>
      </c>
      <c r="Q939" s="40">
        <v>500</v>
      </c>
    </row>
    <row r="940" spans="14:17" x14ac:dyDescent="0.3">
      <c r="N940">
        <v>5885</v>
      </c>
      <c r="O940" s="47" t="s">
        <v>512</v>
      </c>
      <c r="P940" s="44">
        <f t="shared" si="18"/>
        <v>5885</v>
      </c>
      <c r="Q940" s="40">
        <v>500</v>
      </c>
    </row>
    <row r="941" spans="14:17" x14ac:dyDescent="0.3">
      <c r="N941">
        <v>5886</v>
      </c>
      <c r="O941" s="47" t="s">
        <v>513</v>
      </c>
      <c r="P941" s="44">
        <f t="shared" si="18"/>
        <v>5886</v>
      </c>
      <c r="Q941" s="40">
        <v>500</v>
      </c>
    </row>
    <row r="942" spans="14:17" x14ac:dyDescent="0.3">
      <c r="N942">
        <v>5887</v>
      </c>
      <c r="O942" s="47" t="s">
        <v>514</v>
      </c>
      <c r="P942" s="44">
        <f t="shared" si="18"/>
        <v>5887</v>
      </c>
      <c r="Q942" s="40">
        <v>500</v>
      </c>
    </row>
    <row r="943" spans="14:17" x14ac:dyDescent="0.3">
      <c r="N943">
        <v>5888</v>
      </c>
      <c r="O943" s="47" t="s">
        <v>515</v>
      </c>
      <c r="P943" s="44">
        <f t="shared" si="18"/>
        <v>5888</v>
      </c>
      <c r="Q943" s="40">
        <v>500</v>
      </c>
    </row>
    <row r="944" spans="14:17" x14ac:dyDescent="0.3">
      <c r="N944">
        <v>5889</v>
      </c>
      <c r="O944" s="47" t="s">
        <v>516</v>
      </c>
      <c r="P944" s="44">
        <f t="shared" si="18"/>
        <v>5889</v>
      </c>
      <c r="Q944" s="40">
        <v>500</v>
      </c>
    </row>
    <row r="945" spans="14:17" x14ac:dyDescent="0.3">
      <c r="N945">
        <v>5890</v>
      </c>
      <c r="O945" s="47" t="s">
        <v>841</v>
      </c>
      <c r="P945" s="44">
        <f t="shared" si="18"/>
        <v>5890</v>
      </c>
      <c r="Q945" s="40">
        <v>500</v>
      </c>
    </row>
    <row r="946" spans="14:17" x14ac:dyDescent="0.3">
      <c r="N946">
        <v>5891</v>
      </c>
      <c r="O946" s="47" t="s">
        <v>842</v>
      </c>
      <c r="P946" s="44">
        <f t="shared" si="18"/>
        <v>5891</v>
      </c>
      <c r="Q946" s="40">
        <v>500</v>
      </c>
    </row>
    <row r="947" spans="14:17" x14ac:dyDescent="0.3">
      <c r="N947">
        <v>5892</v>
      </c>
      <c r="O947" s="47" t="s">
        <v>843</v>
      </c>
      <c r="P947" s="44">
        <f t="shared" si="18"/>
        <v>5892</v>
      </c>
      <c r="Q947" s="40">
        <v>500</v>
      </c>
    </row>
    <row r="948" spans="14:17" x14ac:dyDescent="0.3">
      <c r="N948">
        <v>5893</v>
      </c>
      <c r="O948" s="47" t="s">
        <v>844</v>
      </c>
      <c r="P948" s="44">
        <f t="shared" si="18"/>
        <v>5893</v>
      </c>
      <c r="Q948" s="40">
        <v>500</v>
      </c>
    </row>
    <row r="949" spans="14:17" x14ac:dyDescent="0.3">
      <c r="N949">
        <v>5894</v>
      </c>
      <c r="O949" s="47" t="s">
        <v>517</v>
      </c>
      <c r="P949" s="44">
        <f t="shared" si="18"/>
        <v>5894</v>
      </c>
      <c r="Q949" s="40">
        <v>500</v>
      </c>
    </row>
    <row r="950" spans="14:17" x14ac:dyDescent="0.3">
      <c r="N950">
        <v>5895</v>
      </c>
      <c r="O950" s="47" t="s">
        <v>518</v>
      </c>
      <c r="P950" s="44">
        <f t="shared" si="18"/>
        <v>5895</v>
      </c>
      <c r="Q950" s="40">
        <v>500</v>
      </c>
    </row>
    <row r="951" spans="14:17" x14ac:dyDescent="0.3">
      <c r="N951">
        <v>5896</v>
      </c>
      <c r="O951" s="47" t="s">
        <v>519</v>
      </c>
      <c r="P951" s="44">
        <f t="shared" si="18"/>
        <v>5896</v>
      </c>
      <c r="Q951" s="40">
        <v>500</v>
      </c>
    </row>
    <row r="952" spans="14:17" x14ac:dyDescent="0.3">
      <c r="N952">
        <v>5897</v>
      </c>
      <c r="O952" s="47" t="s">
        <v>520</v>
      </c>
      <c r="P952" s="44">
        <f t="shared" si="18"/>
        <v>5897</v>
      </c>
      <c r="Q952" s="40">
        <v>500</v>
      </c>
    </row>
    <row r="953" spans="14:17" x14ac:dyDescent="0.3">
      <c r="N953">
        <v>5898</v>
      </c>
      <c r="O953" s="47" t="s">
        <v>521</v>
      </c>
      <c r="P953" s="44">
        <f t="shared" si="18"/>
        <v>5898</v>
      </c>
      <c r="Q953" s="40">
        <v>500</v>
      </c>
    </row>
    <row r="954" spans="14:17" x14ac:dyDescent="0.3">
      <c r="N954">
        <v>5899</v>
      </c>
      <c r="P954" s="44">
        <f t="shared" si="18"/>
        <v>5899</v>
      </c>
      <c r="Q954" s="40" t="s">
        <v>380</v>
      </c>
    </row>
    <row r="955" spans="14:17" x14ac:dyDescent="0.3">
      <c r="N955">
        <v>5900</v>
      </c>
      <c r="O955" s="47" t="s">
        <v>522</v>
      </c>
      <c r="P955" s="44">
        <f t="shared" si="18"/>
        <v>5900</v>
      </c>
      <c r="Q955" s="40">
        <v>500</v>
      </c>
    </row>
    <row r="956" spans="14:17" x14ac:dyDescent="0.3">
      <c r="N956">
        <v>5901</v>
      </c>
      <c r="O956" s="47" t="s">
        <v>523</v>
      </c>
      <c r="P956" s="44">
        <f t="shared" si="18"/>
        <v>5901</v>
      </c>
      <c r="Q956" s="40">
        <v>500</v>
      </c>
    </row>
    <row r="957" spans="14:17" x14ac:dyDescent="0.3">
      <c r="N957">
        <v>5902</v>
      </c>
      <c r="O957" s="47" t="s">
        <v>524</v>
      </c>
      <c r="P957" s="44">
        <f t="shared" si="18"/>
        <v>5902</v>
      </c>
      <c r="Q957" s="40">
        <v>500</v>
      </c>
    </row>
    <row r="958" spans="14:17" x14ac:dyDescent="0.3">
      <c r="N958">
        <v>5903</v>
      </c>
      <c r="O958" s="47" t="s">
        <v>525</v>
      </c>
      <c r="P958" s="44">
        <f t="shared" si="18"/>
        <v>5903</v>
      </c>
      <c r="Q958" s="40">
        <v>500</v>
      </c>
    </row>
    <row r="959" spans="14:17" x14ac:dyDescent="0.3">
      <c r="N959">
        <v>5904</v>
      </c>
      <c r="O959" s="47" t="s">
        <v>526</v>
      </c>
      <c r="P959" s="44">
        <f t="shared" si="18"/>
        <v>5904</v>
      </c>
      <c r="Q959" s="40">
        <v>500</v>
      </c>
    </row>
    <row r="960" spans="14:17" x14ac:dyDescent="0.3">
      <c r="N960">
        <v>5905</v>
      </c>
      <c r="O960" s="47" t="s">
        <v>527</v>
      </c>
      <c r="P960" s="44">
        <f t="shared" si="18"/>
        <v>5905</v>
      </c>
      <c r="Q960" s="40">
        <v>500</v>
      </c>
    </row>
    <row r="961" spans="14:17" x14ac:dyDescent="0.3">
      <c r="N961">
        <v>5906</v>
      </c>
      <c r="O961" s="47" t="s">
        <v>528</v>
      </c>
      <c r="P961" s="44">
        <f t="shared" si="18"/>
        <v>5906</v>
      </c>
      <c r="Q961" s="40">
        <v>500</v>
      </c>
    </row>
    <row r="962" spans="14:17" x14ac:dyDescent="0.3">
      <c r="N962">
        <v>5907</v>
      </c>
      <c r="O962" s="47" t="s">
        <v>845</v>
      </c>
      <c r="P962" s="44">
        <f t="shared" si="18"/>
        <v>5907</v>
      </c>
      <c r="Q962" s="40">
        <v>500</v>
      </c>
    </row>
    <row r="963" spans="14:17" x14ac:dyDescent="0.3">
      <c r="N963">
        <v>5908</v>
      </c>
      <c r="O963" s="47" t="s">
        <v>846</v>
      </c>
      <c r="P963" s="44">
        <f t="shared" si="18"/>
        <v>5908</v>
      </c>
      <c r="Q963" s="40">
        <v>500</v>
      </c>
    </row>
    <row r="964" spans="14:17" x14ac:dyDescent="0.3">
      <c r="N964">
        <v>9908</v>
      </c>
      <c r="O964" s="47" t="s">
        <v>529</v>
      </c>
      <c r="P964" s="44">
        <f t="shared" si="18"/>
        <v>9908</v>
      </c>
      <c r="Q964" s="40">
        <v>905</v>
      </c>
    </row>
    <row r="965" spans="14:17" x14ac:dyDescent="0.3">
      <c r="N965">
        <v>5909</v>
      </c>
      <c r="O965" s="47" t="s">
        <v>530</v>
      </c>
      <c r="P965" s="44">
        <f t="shared" si="18"/>
        <v>5909</v>
      </c>
      <c r="Q965" s="40">
        <v>500</v>
      </c>
    </row>
    <row r="966" spans="14:17" x14ac:dyDescent="0.3">
      <c r="N966">
        <v>5910</v>
      </c>
      <c r="O966" s="47" t="s">
        <v>531</v>
      </c>
      <c r="P966" s="44">
        <f t="shared" si="18"/>
        <v>5910</v>
      </c>
      <c r="Q966" s="40">
        <v>500</v>
      </c>
    </row>
    <row r="967" spans="14:17" x14ac:dyDescent="0.3">
      <c r="N967">
        <v>5911</v>
      </c>
      <c r="O967" s="47" t="s">
        <v>847</v>
      </c>
      <c r="P967" s="44">
        <f t="shared" si="18"/>
        <v>5911</v>
      </c>
      <c r="Q967" s="40">
        <v>500</v>
      </c>
    </row>
    <row r="968" spans="14:17" x14ac:dyDescent="0.3">
      <c r="N968">
        <v>5912</v>
      </c>
      <c r="O968" s="47" t="s">
        <v>532</v>
      </c>
      <c r="P968" s="44">
        <f t="shared" si="18"/>
        <v>5912</v>
      </c>
      <c r="Q968" s="40">
        <v>500</v>
      </c>
    </row>
    <row r="969" spans="14:17" x14ac:dyDescent="0.3">
      <c r="N969">
        <v>9912</v>
      </c>
      <c r="O969" s="47" t="s">
        <v>533</v>
      </c>
      <c r="P969" s="44">
        <f t="shared" si="18"/>
        <v>9912</v>
      </c>
      <c r="Q969" s="40">
        <v>500</v>
      </c>
    </row>
    <row r="970" spans="14:17" x14ac:dyDescent="0.3">
      <c r="N970">
        <v>5913</v>
      </c>
      <c r="O970" s="47" t="s">
        <v>534</v>
      </c>
      <c r="P970" s="44">
        <f t="shared" si="18"/>
        <v>5913</v>
      </c>
      <c r="Q970" s="40">
        <v>500</v>
      </c>
    </row>
    <row r="971" spans="14:17" x14ac:dyDescent="0.3">
      <c r="N971">
        <v>5914</v>
      </c>
      <c r="O971" s="47" t="s">
        <v>848</v>
      </c>
      <c r="P971" s="44">
        <f t="shared" si="18"/>
        <v>5914</v>
      </c>
      <c r="Q971" s="40">
        <v>500</v>
      </c>
    </row>
    <row r="972" spans="14:17" x14ac:dyDescent="0.3">
      <c r="N972">
        <v>5915</v>
      </c>
      <c r="P972" s="44">
        <f t="shared" si="18"/>
        <v>5915</v>
      </c>
      <c r="Q972" s="40" t="s">
        <v>380</v>
      </c>
    </row>
    <row r="973" spans="14:17" x14ac:dyDescent="0.3">
      <c r="N973">
        <v>5916</v>
      </c>
      <c r="O973" s="47" t="s">
        <v>849</v>
      </c>
      <c r="P973" s="44">
        <f t="shared" si="18"/>
        <v>5916</v>
      </c>
      <c r="Q973" s="40">
        <v>500</v>
      </c>
    </row>
    <row r="974" spans="14:17" x14ac:dyDescent="0.3">
      <c r="N974">
        <v>5917</v>
      </c>
      <c r="O974" s="47" t="s">
        <v>535</v>
      </c>
      <c r="P974" s="44">
        <f t="shared" si="18"/>
        <v>5917</v>
      </c>
      <c r="Q974" s="40">
        <v>500</v>
      </c>
    </row>
    <row r="975" spans="14:17" x14ac:dyDescent="0.3">
      <c r="N975">
        <v>5918</v>
      </c>
      <c r="O975" s="47" t="s">
        <v>850</v>
      </c>
      <c r="P975" s="44">
        <f t="shared" si="18"/>
        <v>5918</v>
      </c>
      <c r="Q975" s="40">
        <v>500</v>
      </c>
    </row>
    <row r="976" spans="14:17" x14ac:dyDescent="0.3">
      <c r="N976">
        <v>5919</v>
      </c>
      <c r="P976" s="44">
        <f t="shared" si="18"/>
        <v>5919</v>
      </c>
      <c r="Q976" s="40" t="s">
        <v>380</v>
      </c>
    </row>
    <row r="977" spans="14:17" x14ac:dyDescent="0.3">
      <c r="N977">
        <v>5920</v>
      </c>
      <c r="O977" s="47" t="s">
        <v>851</v>
      </c>
      <c r="P977" s="44">
        <f t="shared" si="18"/>
        <v>5920</v>
      </c>
      <c r="Q977" s="40">
        <v>500</v>
      </c>
    </row>
    <row r="978" spans="14:17" x14ac:dyDescent="0.3">
      <c r="N978">
        <v>5921</v>
      </c>
      <c r="P978" s="44">
        <f t="shared" si="18"/>
        <v>5921</v>
      </c>
      <c r="Q978" s="40" t="s">
        <v>380</v>
      </c>
    </row>
    <row r="979" spans="14:17" x14ac:dyDescent="0.3">
      <c r="N979">
        <v>5922</v>
      </c>
      <c r="O979" s="47" t="s">
        <v>852</v>
      </c>
      <c r="P979" s="44">
        <f t="shared" si="18"/>
        <v>5922</v>
      </c>
      <c r="Q979" s="40">
        <v>500</v>
      </c>
    </row>
    <row r="980" spans="14:17" x14ac:dyDescent="0.3">
      <c r="N980">
        <v>5923</v>
      </c>
      <c r="P980" s="44">
        <f t="shared" si="18"/>
        <v>5923</v>
      </c>
      <c r="Q980" s="40" t="s">
        <v>380</v>
      </c>
    </row>
    <row r="981" spans="14:17" x14ac:dyDescent="0.3">
      <c r="N981">
        <v>5924</v>
      </c>
      <c r="P981" s="44">
        <f t="shared" si="18"/>
        <v>5924</v>
      </c>
      <c r="Q981" s="40" t="s">
        <v>380</v>
      </c>
    </row>
    <row r="982" spans="14:17" x14ac:dyDescent="0.3">
      <c r="N982">
        <v>5925</v>
      </c>
      <c r="P982" s="44">
        <f t="shared" si="18"/>
        <v>5925</v>
      </c>
      <c r="Q982" s="40" t="s">
        <v>380</v>
      </c>
    </row>
    <row r="983" spans="14:17" x14ac:dyDescent="0.3">
      <c r="N983">
        <v>5927</v>
      </c>
      <c r="P983" s="44">
        <f t="shared" si="18"/>
        <v>5927</v>
      </c>
      <c r="Q983" s="40" t="s">
        <v>380</v>
      </c>
    </row>
    <row r="984" spans="14:17" x14ac:dyDescent="0.3">
      <c r="N984">
        <v>5949</v>
      </c>
      <c r="O984" s="47" t="s">
        <v>853</v>
      </c>
      <c r="P984" s="44">
        <f t="shared" ref="P984:P1002" si="19">N984</f>
        <v>5949</v>
      </c>
      <c r="Q984" s="40">
        <v>500</v>
      </c>
    </row>
    <row r="985" spans="14:17" x14ac:dyDescent="0.3">
      <c r="N985">
        <v>5950</v>
      </c>
      <c r="P985" s="44">
        <f t="shared" si="19"/>
        <v>5950</v>
      </c>
      <c r="Q985" s="40" t="s">
        <v>380</v>
      </c>
    </row>
    <row r="986" spans="14:17" x14ac:dyDescent="0.3">
      <c r="N986">
        <v>9953</v>
      </c>
      <c r="O986" s="47" t="s">
        <v>536</v>
      </c>
      <c r="P986" s="44">
        <f t="shared" si="19"/>
        <v>9953</v>
      </c>
      <c r="Q986" s="40">
        <v>500</v>
      </c>
    </row>
    <row r="987" spans="14:17" x14ac:dyDescent="0.3">
      <c r="N987">
        <v>5956</v>
      </c>
      <c r="O987" s="47" t="s">
        <v>854</v>
      </c>
      <c r="P987" s="44">
        <f t="shared" si="19"/>
        <v>5956</v>
      </c>
      <c r="Q987" s="40">
        <v>500</v>
      </c>
    </row>
    <row r="988" spans="14:17" x14ac:dyDescent="0.3">
      <c r="N988">
        <v>5240</v>
      </c>
      <c r="O988" s="47" t="s">
        <v>229</v>
      </c>
      <c r="P988" s="44">
        <f t="shared" si="19"/>
        <v>5240</v>
      </c>
      <c r="Q988" s="40">
        <v>500</v>
      </c>
    </row>
    <row r="989" spans="14:17" x14ac:dyDescent="0.3">
      <c r="N989">
        <v>5241</v>
      </c>
      <c r="O989" s="47" t="s">
        <v>651</v>
      </c>
      <c r="P989" s="44">
        <f t="shared" si="19"/>
        <v>5241</v>
      </c>
      <c r="Q989" s="40">
        <v>200</v>
      </c>
    </row>
    <row r="990" spans="14:17" x14ac:dyDescent="0.3">
      <c r="N990">
        <v>3111</v>
      </c>
      <c r="O990" s="47" t="s">
        <v>537</v>
      </c>
      <c r="P990" s="44">
        <f t="shared" si="19"/>
        <v>3111</v>
      </c>
      <c r="Q990" s="40">
        <v>500</v>
      </c>
    </row>
    <row r="991" spans="14:17" x14ac:dyDescent="0.3">
      <c r="N991">
        <v>3112</v>
      </c>
      <c r="O991" s="47" t="s">
        <v>538</v>
      </c>
      <c r="P991" s="44">
        <f t="shared" si="19"/>
        <v>3112</v>
      </c>
      <c r="Q991" s="40">
        <v>500</v>
      </c>
    </row>
    <row r="992" spans="14:17" x14ac:dyDescent="0.3">
      <c r="N992">
        <v>3115</v>
      </c>
      <c r="O992" s="47" t="s">
        <v>539</v>
      </c>
      <c r="P992" s="44">
        <f t="shared" si="19"/>
        <v>3115</v>
      </c>
      <c r="Q992" s="40">
        <v>500</v>
      </c>
    </row>
    <row r="993" spans="14:17" x14ac:dyDescent="0.3">
      <c r="N993">
        <v>3117</v>
      </c>
      <c r="O993" s="47" t="s">
        <v>540</v>
      </c>
      <c r="P993" s="44">
        <f t="shared" si="19"/>
        <v>3117</v>
      </c>
      <c r="Q993" s="40">
        <v>500</v>
      </c>
    </row>
    <row r="994" spans="14:17" x14ac:dyDescent="0.3">
      <c r="N994">
        <v>4010</v>
      </c>
      <c r="O994" s="47" t="s">
        <v>541</v>
      </c>
      <c r="P994" s="44">
        <f t="shared" si="19"/>
        <v>4010</v>
      </c>
      <c r="Q994" s="40">
        <v>500</v>
      </c>
    </row>
    <row r="995" spans="14:17" x14ac:dyDescent="0.3">
      <c r="N995">
        <v>4011</v>
      </c>
      <c r="O995" s="47" t="s">
        <v>542</v>
      </c>
      <c r="P995" s="44">
        <f t="shared" si="19"/>
        <v>4011</v>
      </c>
      <c r="Q995" s="40">
        <v>500</v>
      </c>
    </row>
    <row r="996" spans="14:17" x14ac:dyDescent="0.3">
      <c r="N996">
        <v>4012</v>
      </c>
      <c r="O996" s="47" t="s">
        <v>543</v>
      </c>
      <c r="P996" s="44">
        <f t="shared" si="19"/>
        <v>4012</v>
      </c>
      <c r="Q996" s="40">
        <v>500</v>
      </c>
    </row>
    <row r="997" spans="14:17" x14ac:dyDescent="0.3">
      <c r="N997">
        <v>4013</v>
      </c>
      <c r="O997" s="47" t="s">
        <v>544</v>
      </c>
      <c r="P997" s="44">
        <f t="shared" si="19"/>
        <v>4013</v>
      </c>
      <c r="Q997" s="40">
        <v>500</v>
      </c>
    </row>
    <row r="998" spans="14:17" x14ac:dyDescent="0.3">
      <c r="N998">
        <v>4014</v>
      </c>
      <c r="P998" s="44">
        <f t="shared" si="19"/>
        <v>4014</v>
      </c>
      <c r="Q998" s="40" t="s">
        <v>380</v>
      </c>
    </row>
    <row r="999" spans="14:17" x14ac:dyDescent="0.3">
      <c r="N999">
        <v>4015</v>
      </c>
      <c r="P999" s="44">
        <f t="shared" si="19"/>
        <v>4015</v>
      </c>
      <c r="Q999" s="40" t="s">
        <v>380</v>
      </c>
    </row>
    <row r="1000" spans="14:17" x14ac:dyDescent="0.3">
      <c r="N1000">
        <v>4016</v>
      </c>
      <c r="P1000" s="44">
        <f t="shared" si="19"/>
        <v>4016</v>
      </c>
      <c r="Q1000" s="40" t="s">
        <v>380</v>
      </c>
    </row>
    <row r="1001" spans="14:17" x14ac:dyDescent="0.3">
      <c r="N1001">
        <v>4017</v>
      </c>
      <c r="P1001" s="44">
        <f t="shared" si="19"/>
        <v>4017</v>
      </c>
      <c r="Q1001" s="40" t="s">
        <v>380</v>
      </c>
    </row>
    <row r="1002" spans="14:17" x14ac:dyDescent="0.3">
      <c r="N1002">
        <v>4018</v>
      </c>
      <c r="O1002" s="47" t="s">
        <v>855</v>
      </c>
      <c r="P1002" s="44">
        <f t="shared" si="19"/>
        <v>4018</v>
      </c>
      <c r="Q1002" s="40">
        <v>500</v>
      </c>
    </row>
  </sheetData>
  <sortState xmlns:xlrd2="http://schemas.microsoft.com/office/spreadsheetml/2017/richdata2" ref="A4:D613">
    <sortCondition ref="D4:D61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N521"/>
  <sheetViews>
    <sheetView workbookViewId="0">
      <selection activeCell="K9" sqref="K9"/>
    </sheetView>
  </sheetViews>
  <sheetFormatPr defaultColWidth="8.88671875" defaultRowHeight="14.4" x14ac:dyDescent="0.3"/>
  <cols>
    <col min="1" max="2" width="8.88671875" style="2"/>
    <col min="5" max="5" width="21.44140625" bestFit="1" customWidth="1"/>
    <col min="7" max="7" width="8.88671875" customWidth="1"/>
    <col min="8" max="8" width="12.33203125" customWidth="1"/>
    <col min="9" max="9" width="12.5546875" bestFit="1" customWidth="1"/>
    <col min="10" max="10" width="11.44140625" bestFit="1" customWidth="1"/>
    <col min="11" max="11" width="11.33203125" customWidth="1"/>
    <col min="14" max="14" width="23.6640625" bestFit="1" customWidth="1"/>
  </cols>
  <sheetData>
    <row r="4" spans="1:11" x14ac:dyDescent="0.3">
      <c r="H4" s="126" t="s">
        <v>37</v>
      </c>
      <c r="I4" s="126"/>
    </row>
    <row r="5" spans="1:11" x14ac:dyDescent="0.3">
      <c r="A5" s="1"/>
      <c r="B5" s="1"/>
      <c r="E5" s="2" t="s">
        <v>39</v>
      </c>
      <c r="F5" s="126" t="s">
        <v>38</v>
      </c>
      <c r="G5" s="126"/>
      <c r="H5" t="s">
        <v>40</v>
      </c>
      <c r="I5" t="s">
        <v>41</v>
      </c>
    </row>
    <row r="6" spans="1:11" x14ac:dyDescent="0.3">
      <c r="A6" s="1"/>
      <c r="B6" s="1"/>
      <c r="D6" s="4" t="s">
        <v>0</v>
      </c>
      <c r="E6" s="5">
        <f ca="1">IF(datefilledouttext="Thursday",datefilledout+6,IF(datefilledouttext="Friday",datefilledout+5,IF(datefilledouttext="Saturday",datefilledout+4,IF(datefilledouttext="Sunday",datefilledout+3,IF(datefilledouttext="Monday",datefilledout+2,IF(datefilledouttext="Tuesday",datefilledout+1,datefilledout))))))</f>
        <v>45140</v>
      </c>
      <c r="F6" s="127">
        <v>0.5</v>
      </c>
      <c r="G6" s="128"/>
      <c r="H6" s="42">
        <f>_xlfn.NUMBERVALUE(deadlinetime)</f>
        <v>0.5</v>
      </c>
      <c r="I6" s="3">
        <f ca="1">_xlfn.NUMBERVALUE(deadlinedate)</f>
        <v>45140</v>
      </c>
      <c r="J6" t="str">
        <f ca="1">TEXT(deadlinedate,"DDDD")</f>
        <v>Wednesday</v>
      </c>
      <c r="K6">
        <f>deadlinetime</f>
        <v>0.5</v>
      </c>
    </row>
    <row r="7" spans="1:11" x14ac:dyDescent="0.3">
      <c r="A7" s="1"/>
      <c r="B7" s="1"/>
      <c r="D7" s="4" t="s">
        <v>1</v>
      </c>
      <c r="E7" s="5">
        <f ca="1">IF(OR(Date_Filed&lt;&gt;"",Date_Filed&gt;0),Date_Filed,IF(OR(Due_Date&lt;&gt;"",Due_Date&gt;0),Due_Date,E9))</f>
        <v>45134</v>
      </c>
      <c r="H7" s="126">
        <f ca="1">deadlinetimenumber+deadlinedatenumber</f>
        <v>45140.5</v>
      </c>
      <c r="I7" s="126"/>
      <c r="J7" t="str">
        <f ca="1">TEXT(datefilledout,"DDDD")</f>
        <v>Thursday</v>
      </c>
      <c r="K7" s="6"/>
    </row>
    <row r="8" spans="1:11" ht="15.6" x14ac:dyDescent="0.3">
      <c r="A8" s="1"/>
      <c r="B8" s="1"/>
      <c r="D8" s="7" t="s">
        <v>2</v>
      </c>
      <c r="E8" s="8">
        <f>Due_Date</f>
        <v>0</v>
      </c>
      <c r="F8" s="129" t="str">
        <f ca="1">ROUND((H7-H9),2)*24&amp;" hrs"</f>
        <v>141.36 hrs</v>
      </c>
      <c r="G8" s="130"/>
      <c r="J8" s="9">
        <f>Due_Date</f>
        <v>0</v>
      </c>
      <c r="K8" s="2">
        <v>100</v>
      </c>
    </row>
    <row r="9" spans="1:11" x14ac:dyDescent="0.3">
      <c r="A9" s="1"/>
      <c r="B9" s="1"/>
      <c r="D9" s="7" t="s">
        <v>3</v>
      </c>
      <c r="E9" s="10">
        <f ca="1">TODAY()</f>
        <v>45134</v>
      </c>
      <c r="F9" s="131">
        <f ca="1">NOW()</f>
        <v>45134.614146180553</v>
      </c>
      <c r="G9" s="131"/>
      <c r="H9">
        <f ca="1">_xlfn.NUMBERVALUE(currenttime)</f>
        <v>45134.614146180596</v>
      </c>
      <c r="J9" s="9">
        <f ca="1">E9</f>
        <v>45134</v>
      </c>
      <c r="K9" s="2">
        <v>200</v>
      </c>
    </row>
    <row r="10" spans="1:11" x14ac:dyDescent="0.3">
      <c r="A10" s="1"/>
      <c r="B10" s="1"/>
      <c r="D10" s="4"/>
      <c r="E10" s="10"/>
      <c r="F10" s="11"/>
      <c r="G10" s="2"/>
      <c r="K10" s="2">
        <v>220</v>
      </c>
    </row>
    <row r="11" spans="1:11" ht="21" x14ac:dyDescent="0.4">
      <c r="A11" s="1"/>
      <c r="B11" s="1"/>
      <c r="E11" s="12"/>
      <c r="F11" s="12"/>
      <c r="G11" s="2"/>
      <c r="K11" s="2">
        <v>300</v>
      </c>
    </row>
    <row r="12" spans="1:11" x14ac:dyDescent="0.3">
      <c r="A12" s="1"/>
      <c r="B12" s="1"/>
      <c r="E12" s="13"/>
      <c r="F12" s="13"/>
      <c r="G12" s="13"/>
      <c r="K12" s="2">
        <v>501</v>
      </c>
    </row>
    <row r="13" spans="1:11" x14ac:dyDescent="0.3">
      <c r="A13" s="1"/>
      <c r="B13" s="1"/>
      <c r="E13" s="2"/>
      <c r="F13" s="2"/>
      <c r="G13" s="2"/>
      <c r="H13" s="13"/>
    </row>
    <row r="14" spans="1:11" x14ac:dyDescent="0.3">
      <c r="A14" s="1"/>
      <c r="B14" s="1"/>
    </row>
    <row r="15" spans="1:11" x14ac:dyDescent="0.3">
      <c r="A15" s="1"/>
      <c r="B15" s="1"/>
    </row>
    <row r="16" spans="1:11" x14ac:dyDescent="0.3">
      <c r="A16" s="1"/>
      <c r="B16" s="1"/>
      <c r="E16" s="14" t="s">
        <v>4</v>
      </c>
      <c r="H16" s="15"/>
    </row>
    <row r="17" spans="1:14" x14ac:dyDescent="0.3">
      <c r="A17" s="1"/>
      <c r="B17" s="1"/>
      <c r="E17" s="16" t="s">
        <v>84</v>
      </c>
    </row>
    <row r="18" spans="1:14" x14ac:dyDescent="0.3">
      <c r="A18" s="1"/>
      <c r="B18" s="1"/>
      <c r="E18" s="16" t="s">
        <v>86</v>
      </c>
      <c r="L18" s="7"/>
    </row>
    <row r="19" spans="1:14" x14ac:dyDescent="0.3">
      <c r="A19" s="1"/>
      <c r="B19" s="1"/>
      <c r="E19" s="17" t="s">
        <v>85</v>
      </c>
      <c r="L19" s="7"/>
    </row>
    <row r="20" spans="1:14" x14ac:dyDescent="0.3">
      <c r="A20" s="1"/>
      <c r="B20" s="1"/>
      <c r="L20" s="18"/>
      <c r="M20" s="18"/>
      <c r="N20" s="19"/>
    </row>
    <row r="21" spans="1:14" x14ac:dyDescent="0.3">
      <c r="A21" s="1"/>
      <c r="B21" s="1"/>
      <c r="L21" s="18"/>
      <c r="M21" s="18"/>
      <c r="N21" s="19"/>
    </row>
    <row r="22" spans="1:14" x14ac:dyDescent="0.3">
      <c r="A22" s="1"/>
      <c r="B22" s="1"/>
      <c r="L22" s="18"/>
      <c r="M22" s="18"/>
      <c r="N22" s="19"/>
    </row>
    <row r="23" spans="1:14" x14ac:dyDescent="0.3">
      <c r="A23" s="1"/>
      <c r="B23" s="1"/>
      <c r="L23" s="18"/>
      <c r="M23" s="18"/>
      <c r="N23" s="19"/>
    </row>
    <row r="24" spans="1:14" x14ac:dyDescent="0.3">
      <c r="A24" s="1"/>
      <c r="B24" s="1"/>
      <c r="L24" s="18"/>
      <c r="M24" s="18"/>
      <c r="N24" s="19"/>
    </row>
    <row r="25" spans="1:14" x14ac:dyDescent="0.3">
      <c r="A25" s="1"/>
      <c r="B25" s="1"/>
      <c r="L25" s="18"/>
      <c r="M25" s="18"/>
      <c r="N25" s="19"/>
    </row>
    <row r="26" spans="1:14" x14ac:dyDescent="0.3">
      <c r="A26" s="1"/>
      <c r="B26" s="1"/>
      <c r="L26" s="18"/>
      <c r="M26" s="18"/>
      <c r="N26" s="19"/>
    </row>
    <row r="27" spans="1:14" x14ac:dyDescent="0.3">
      <c r="A27" s="1"/>
      <c r="B27" s="1"/>
      <c r="L27" s="18"/>
      <c r="M27" s="18"/>
      <c r="N27" s="19"/>
    </row>
    <row r="28" spans="1:14" x14ac:dyDescent="0.3">
      <c r="A28" s="1"/>
      <c r="B28" s="1"/>
      <c r="L28" s="18"/>
      <c r="M28" s="18"/>
      <c r="N28" s="19"/>
    </row>
    <row r="29" spans="1:14" x14ac:dyDescent="0.3">
      <c r="A29" s="1"/>
      <c r="B29" s="1"/>
      <c r="L29" s="18"/>
      <c r="M29" s="18"/>
      <c r="N29" s="19"/>
    </row>
    <row r="30" spans="1:14" x14ac:dyDescent="0.3">
      <c r="A30" s="1"/>
      <c r="B30" s="1"/>
      <c r="L30" s="18"/>
      <c r="M30" s="18"/>
      <c r="N30" s="19"/>
    </row>
    <row r="31" spans="1:14" x14ac:dyDescent="0.3">
      <c r="A31" s="1"/>
      <c r="B31" s="1"/>
      <c r="L31" s="18"/>
      <c r="M31" s="18"/>
      <c r="N31" s="19"/>
    </row>
    <row r="32" spans="1:14" x14ac:dyDescent="0.3">
      <c r="A32" s="1"/>
      <c r="B32" s="1"/>
      <c r="L32" s="18"/>
      <c r="M32" s="18"/>
      <c r="N32" s="19"/>
    </row>
    <row r="33" spans="1:14" x14ac:dyDescent="0.3">
      <c r="A33" s="1"/>
      <c r="B33" s="1"/>
      <c r="L33" s="18"/>
      <c r="M33" s="18"/>
      <c r="N33" s="19"/>
    </row>
    <row r="34" spans="1:14" x14ac:dyDescent="0.3">
      <c r="A34" s="1"/>
      <c r="B34" s="1"/>
      <c r="L34" s="18"/>
      <c r="M34" s="18"/>
      <c r="N34" s="19"/>
    </row>
    <row r="35" spans="1:14" x14ac:dyDescent="0.3">
      <c r="A35" s="1"/>
      <c r="B35" s="1"/>
      <c r="L35" s="18"/>
      <c r="M35" s="18"/>
      <c r="N35" s="19"/>
    </row>
    <row r="36" spans="1:14" x14ac:dyDescent="0.3">
      <c r="A36" s="1"/>
      <c r="B36" s="1"/>
      <c r="L36" s="18"/>
      <c r="M36" s="18"/>
      <c r="N36" s="19"/>
    </row>
    <row r="37" spans="1:14" x14ac:dyDescent="0.3">
      <c r="A37" s="1"/>
      <c r="B37" s="1"/>
      <c r="L37" s="18"/>
      <c r="M37" s="18"/>
      <c r="N37" s="19"/>
    </row>
    <row r="38" spans="1:14" x14ac:dyDescent="0.3">
      <c r="A38" s="1"/>
      <c r="B38" s="1"/>
      <c r="L38" s="18"/>
      <c r="M38" s="18"/>
      <c r="N38" s="19"/>
    </row>
    <row r="39" spans="1:14" x14ac:dyDescent="0.3">
      <c r="A39" s="1"/>
      <c r="B39" s="1"/>
      <c r="L39" s="18"/>
      <c r="M39" s="18"/>
      <c r="N39" s="19"/>
    </row>
    <row r="40" spans="1:14" x14ac:dyDescent="0.3">
      <c r="A40" s="1"/>
      <c r="B40" s="1"/>
      <c r="L40" s="18"/>
      <c r="M40" s="18"/>
      <c r="N40" s="19"/>
    </row>
    <row r="41" spans="1:14" x14ac:dyDescent="0.3">
      <c r="A41" s="1"/>
      <c r="B41" s="1"/>
      <c r="L41" s="18"/>
      <c r="M41" s="18"/>
      <c r="N41" s="19"/>
    </row>
    <row r="42" spans="1:14" x14ac:dyDescent="0.3">
      <c r="A42" s="1"/>
      <c r="B42" s="1"/>
      <c r="L42" s="18"/>
      <c r="M42" s="18"/>
      <c r="N42" s="19"/>
    </row>
    <row r="43" spans="1:14" x14ac:dyDescent="0.3">
      <c r="A43" s="1"/>
      <c r="B43" s="1"/>
      <c r="L43" s="18"/>
      <c r="M43" s="18"/>
      <c r="N43" s="19"/>
    </row>
    <row r="44" spans="1:14" x14ac:dyDescent="0.3">
      <c r="A44" s="1"/>
      <c r="B44" s="1"/>
      <c r="L44" s="18"/>
      <c r="M44" s="18"/>
      <c r="N44" s="19"/>
    </row>
    <row r="45" spans="1:14" x14ac:dyDescent="0.3">
      <c r="A45" s="1"/>
      <c r="B45" s="1"/>
      <c r="L45" s="18"/>
      <c r="M45" s="18"/>
      <c r="N45" s="19"/>
    </row>
    <row r="46" spans="1:14" x14ac:dyDescent="0.3">
      <c r="A46" s="1"/>
      <c r="B46" s="1"/>
      <c r="L46" s="18"/>
      <c r="M46" s="18"/>
      <c r="N46" s="19"/>
    </row>
    <row r="47" spans="1:14" x14ac:dyDescent="0.3">
      <c r="A47" s="1"/>
      <c r="B47" s="1"/>
      <c r="L47" s="18"/>
      <c r="M47" s="18"/>
      <c r="N47" s="19"/>
    </row>
    <row r="48" spans="1:14" x14ac:dyDescent="0.3">
      <c r="A48" s="1"/>
      <c r="B48" s="1"/>
      <c r="L48" s="18"/>
      <c r="M48" s="18"/>
      <c r="N48" s="19"/>
    </row>
    <row r="49" spans="1:14" x14ac:dyDescent="0.3">
      <c r="A49" s="1"/>
      <c r="B49" s="1"/>
      <c r="L49" s="18"/>
      <c r="M49" s="18"/>
      <c r="N49" s="19"/>
    </row>
    <row r="50" spans="1:14" x14ac:dyDescent="0.3">
      <c r="A50" s="1"/>
      <c r="B50" s="1"/>
      <c r="L50" s="18"/>
      <c r="M50" s="18"/>
      <c r="N50" s="19"/>
    </row>
    <row r="51" spans="1:14" x14ac:dyDescent="0.3">
      <c r="A51" s="1"/>
      <c r="B51" s="1"/>
      <c r="L51" s="18"/>
      <c r="M51" s="18"/>
      <c r="N51" s="19"/>
    </row>
    <row r="52" spans="1:14" x14ac:dyDescent="0.3">
      <c r="A52" s="1"/>
      <c r="B52" s="1"/>
      <c r="L52" s="18"/>
      <c r="M52" s="18"/>
      <c r="N52" s="19"/>
    </row>
    <row r="53" spans="1:14" x14ac:dyDescent="0.3">
      <c r="A53" s="1"/>
      <c r="B53" s="1"/>
      <c r="L53" s="18"/>
      <c r="M53" s="18"/>
      <c r="N53" s="19"/>
    </row>
    <row r="54" spans="1:14" x14ac:dyDescent="0.3">
      <c r="A54" s="1"/>
      <c r="B54" s="1"/>
      <c r="L54" s="18"/>
      <c r="M54" s="18"/>
      <c r="N54" s="19"/>
    </row>
    <row r="55" spans="1:14" x14ac:dyDescent="0.3">
      <c r="A55" s="1"/>
      <c r="B55" s="1"/>
      <c r="L55" s="18"/>
      <c r="M55" s="18"/>
      <c r="N55" s="19"/>
    </row>
    <row r="56" spans="1:14" x14ac:dyDescent="0.3">
      <c r="A56" s="1"/>
      <c r="B56" s="1"/>
      <c r="L56" s="18"/>
      <c r="M56" s="18"/>
      <c r="N56" s="19"/>
    </row>
    <row r="57" spans="1:14" x14ac:dyDescent="0.3">
      <c r="A57" s="1"/>
      <c r="B57" s="1"/>
      <c r="L57" s="18"/>
      <c r="M57" s="18"/>
      <c r="N57" s="19"/>
    </row>
    <row r="58" spans="1:14" x14ac:dyDescent="0.3">
      <c r="A58" s="1"/>
      <c r="B58" s="1"/>
      <c r="L58" s="18"/>
      <c r="M58" s="18"/>
      <c r="N58" s="19"/>
    </row>
    <row r="59" spans="1:14" x14ac:dyDescent="0.3">
      <c r="A59" s="1"/>
      <c r="B59" s="1"/>
      <c r="L59" s="18"/>
      <c r="M59" s="18"/>
      <c r="N59" s="19"/>
    </row>
    <row r="60" spans="1:14" x14ac:dyDescent="0.3">
      <c r="A60" s="1"/>
      <c r="B60" s="1"/>
      <c r="L60" s="18"/>
      <c r="M60" s="18"/>
      <c r="N60" s="19"/>
    </row>
    <row r="61" spans="1:14" x14ac:dyDescent="0.3">
      <c r="A61" s="1"/>
      <c r="B61" s="1"/>
      <c r="L61" s="18"/>
      <c r="M61" s="18"/>
      <c r="N61" s="19"/>
    </row>
    <row r="62" spans="1:14" x14ac:dyDescent="0.3">
      <c r="A62" s="1"/>
      <c r="B62" s="1"/>
      <c r="L62" s="18"/>
      <c r="M62" s="18"/>
      <c r="N62" s="19"/>
    </row>
    <row r="63" spans="1:14" x14ac:dyDescent="0.3">
      <c r="A63" s="1"/>
      <c r="B63" s="1"/>
      <c r="L63" s="18"/>
      <c r="M63" s="18"/>
      <c r="N63" s="19"/>
    </row>
    <row r="64" spans="1:14" x14ac:dyDescent="0.3">
      <c r="A64" s="1"/>
      <c r="B64" s="1"/>
      <c r="L64" s="18"/>
      <c r="M64" s="18"/>
      <c r="N64" s="19"/>
    </row>
    <row r="65" spans="1:14" x14ac:dyDescent="0.3">
      <c r="A65" s="1"/>
      <c r="B65" s="1"/>
      <c r="L65" s="18"/>
      <c r="M65" s="18"/>
      <c r="N65" s="19"/>
    </row>
    <row r="66" spans="1:14" x14ac:dyDescent="0.3">
      <c r="A66" s="1"/>
      <c r="B66" s="1"/>
      <c r="L66" s="18"/>
      <c r="M66" s="18"/>
      <c r="N66" s="19"/>
    </row>
    <row r="67" spans="1:14" x14ac:dyDescent="0.3">
      <c r="A67" s="1"/>
      <c r="B67" s="1"/>
      <c r="L67" s="18"/>
      <c r="M67" s="18"/>
      <c r="N67" s="19"/>
    </row>
    <row r="68" spans="1:14" x14ac:dyDescent="0.3">
      <c r="A68" s="1"/>
      <c r="B68" s="1"/>
      <c r="L68" s="18"/>
      <c r="M68" s="18"/>
      <c r="N68" s="19"/>
    </row>
    <row r="69" spans="1:14" x14ac:dyDescent="0.3">
      <c r="A69" s="1"/>
      <c r="B69" s="1"/>
      <c r="L69" s="18"/>
      <c r="M69" s="18"/>
      <c r="N69" s="19"/>
    </row>
    <row r="70" spans="1:14" x14ac:dyDescent="0.3">
      <c r="A70" s="1"/>
      <c r="B70" s="1"/>
      <c r="L70" s="18"/>
      <c r="M70" s="18"/>
      <c r="N70" s="19"/>
    </row>
    <row r="71" spans="1:14" x14ac:dyDescent="0.3">
      <c r="A71" s="1"/>
      <c r="B71" s="1"/>
      <c r="L71" s="18"/>
      <c r="M71" s="18"/>
      <c r="N71" s="19"/>
    </row>
    <row r="72" spans="1:14" x14ac:dyDescent="0.3">
      <c r="A72" s="1"/>
      <c r="B72" s="1"/>
      <c r="L72" s="18"/>
      <c r="M72" s="18"/>
      <c r="N72" s="19"/>
    </row>
    <row r="73" spans="1:14" x14ac:dyDescent="0.3">
      <c r="A73" s="1"/>
      <c r="B73" s="1"/>
      <c r="L73" s="18"/>
      <c r="M73" s="18"/>
      <c r="N73" s="19"/>
    </row>
    <row r="74" spans="1:14" x14ac:dyDescent="0.3">
      <c r="A74" s="1"/>
      <c r="B74" s="1"/>
      <c r="L74" s="18"/>
      <c r="M74" s="18"/>
      <c r="N74" s="19"/>
    </row>
    <row r="75" spans="1:14" x14ac:dyDescent="0.3">
      <c r="A75" s="1"/>
      <c r="B75" s="1"/>
      <c r="L75" s="18"/>
      <c r="M75" s="18"/>
      <c r="N75" s="19"/>
    </row>
    <row r="76" spans="1:14" x14ac:dyDescent="0.3">
      <c r="A76" s="1"/>
      <c r="B76" s="1"/>
      <c r="L76" s="18"/>
      <c r="M76" s="18"/>
      <c r="N76" s="19"/>
    </row>
    <row r="77" spans="1:14" x14ac:dyDescent="0.3">
      <c r="A77" s="1"/>
      <c r="B77" s="1"/>
      <c r="L77" s="18"/>
      <c r="M77" s="18"/>
      <c r="N77" s="19"/>
    </row>
    <row r="78" spans="1:14" x14ac:dyDescent="0.3">
      <c r="A78" s="1"/>
      <c r="B78" s="1"/>
      <c r="L78" s="18"/>
      <c r="M78" s="18"/>
      <c r="N78" s="19"/>
    </row>
    <row r="79" spans="1:14" x14ac:dyDescent="0.3">
      <c r="A79" s="1"/>
      <c r="B79" s="1"/>
      <c r="L79" s="18"/>
      <c r="M79" s="18"/>
      <c r="N79" s="19"/>
    </row>
    <row r="80" spans="1:14" x14ac:dyDescent="0.3">
      <c r="A80" s="1"/>
      <c r="B80" s="1"/>
      <c r="L80" s="18"/>
      <c r="M80" s="18"/>
      <c r="N80" s="19"/>
    </row>
    <row r="81" spans="1:14" x14ac:dyDescent="0.3">
      <c r="A81" s="1"/>
      <c r="B81" s="1"/>
      <c r="L81" s="18"/>
      <c r="M81" s="18"/>
      <c r="N81" s="19"/>
    </row>
    <row r="82" spans="1:14" x14ac:dyDescent="0.3">
      <c r="A82" s="1"/>
      <c r="B82" s="1"/>
      <c r="L82" s="18"/>
      <c r="M82" s="18"/>
    </row>
    <row r="83" spans="1:14" x14ac:dyDescent="0.3">
      <c r="A83" s="1"/>
      <c r="B83" s="1"/>
    </row>
    <row r="84" spans="1:14" x14ac:dyDescent="0.3">
      <c r="A84" s="1"/>
      <c r="B84" s="1"/>
    </row>
    <row r="85" spans="1:14" x14ac:dyDescent="0.3">
      <c r="A85" s="1"/>
      <c r="B85" s="1"/>
    </row>
    <row r="86" spans="1:14" x14ac:dyDescent="0.3">
      <c r="A86" s="1"/>
      <c r="B86" s="1"/>
    </row>
    <row r="87" spans="1:14" x14ac:dyDescent="0.3">
      <c r="A87" s="1"/>
      <c r="B87" s="1"/>
    </row>
    <row r="88" spans="1:14" x14ac:dyDescent="0.3">
      <c r="A88" s="1"/>
      <c r="B88" s="1"/>
    </row>
    <row r="89" spans="1:14" x14ac:dyDescent="0.3">
      <c r="A89" s="1"/>
      <c r="B89" s="1"/>
    </row>
    <row r="90" spans="1:14" x14ac:dyDescent="0.3">
      <c r="A90" s="1"/>
      <c r="B90" s="1"/>
    </row>
    <row r="91" spans="1:14" x14ac:dyDescent="0.3">
      <c r="A91" s="1"/>
      <c r="B91" s="1"/>
    </row>
    <row r="92" spans="1:14" x14ac:dyDescent="0.3">
      <c r="A92" s="1"/>
      <c r="B92" s="1"/>
    </row>
    <row r="93" spans="1:14" x14ac:dyDescent="0.3">
      <c r="A93" s="1"/>
      <c r="B93" s="1"/>
    </row>
    <row r="94" spans="1:14" x14ac:dyDescent="0.3">
      <c r="A94" s="1"/>
      <c r="B94" s="1"/>
    </row>
    <row r="95" spans="1:14" x14ac:dyDescent="0.3">
      <c r="A95" s="1"/>
      <c r="B95" s="1"/>
    </row>
    <row r="96" spans="1:14" x14ac:dyDescent="0.3">
      <c r="A96" s="1"/>
      <c r="B96" s="1"/>
    </row>
    <row r="97" spans="1:2" x14ac:dyDescent="0.3">
      <c r="A97" s="1"/>
      <c r="B97" s="1"/>
    </row>
    <row r="98" spans="1:2" x14ac:dyDescent="0.3">
      <c r="A98" s="1"/>
      <c r="B98" s="1"/>
    </row>
    <row r="99" spans="1:2" x14ac:dyDescent="0.3">
      <c r="A99" s="1"/>
      <c r="B99" s="1"/>
    </row>
    <row r="100" spans="1:2" x14ac:dyDescent="0.3">
      <c r="A100" s="1"/>
      <c r="B100" s="1"/>
    </row>
    <row r="101" spans="1:2" x14ac:dyDescent="0.3">
      <c r="A101" s="1"/>
      <c r="B101" s="1"/>
    </row>
    <row r="102" spans="1:2" x14ac:dyDescent="0.3">
      <c r="A102" s="1"/>
      <c r="B102" s="1"/>
    </row>
    <row r="103" spans="1:2" x14ac:dyDescent="0.3">
      <c r="A103" s="1"/>
      <c r="B103" s="1"/>
    </row>
    <row r="104" spans="1:2" x14ac:dyDescent="0.3">
      <c r="A104" s="1"/>
      <c r="B104" s="1"/>
    </row>
    <row r="105" spans="1:2" x14ac:dyDescent="0.3">
      <c r="A105" s="1"/>
      <c r="B105" s="1"/>
    </row>
    <row r="106" spans="1:2" x14ac:dyDescent="0.3">
      <c r="A106" s="1"/>
      <c r="B106" s="1"/>
    </row>
    <row r="107" spans="1:2" x14ac:dyDescent="0.3">
      <c r="A107" s="1"/>
      <c r="B107" s="1"/>
    </row>
    <row r="108" spans="1:2" x14ac:dyDescent="0.3">
      <c r="A108" s="1"/>
      <c r="B108" s="1"/>
    </row>
    <row r="109" spans="1:2" x14ac:dyDescent="0.3">
      <c r="A109" s="1"/>
      <c r="B109" s="1"/>
    </row>
    <row r="110" spans="1:2" x14ac:dyDescent="0.3">
      <c r="A110" s="1"/>
      <c r="B110" s="1"/>
    </row>
    <row r="111" spans="1:2" x14ac:dyDescent="0.3">
      <c r="A111" s="1"/>
      <c r="B111" s="1"/>
    </row>
    <row r="112" spans="1:2" x14ac:dyDescent="0.3">
      <c r="A112" s="1"/>
      <c r="B112" s="1"/>
    </row>
    <row r="113" spans="1:2" x14ac:dyDescent="0.3">
      <c r="A113" s="1"/>
      <c r="B113" s="1"/>
    </row>
    <row r="114" spans="1:2" x14ac:dyDescent="0.3">
      <c r="A114" s="1"/>
      <c r="B114" s="1"/>
    </row>
    <row r="115" spans="1:2" x14ac:dyDescent="0.3">
      <c r="A115" s="1"/>
      <c r="B115" s="1"/>
    </row>
    <row r="116" spans="1:2" x14ac:dyDescent="0.3">
      <c r="A116" s="1"/>
      <c r="B116" s="1"/>
    </row>
    <row r="117" spans="1:2" x14ac:dyDescent="0.3">
      <c r="A117" s="1"/>
      <c r="B117" s="1"/>
    </row>
    <row r="118" spans="1:2" x14ac:dyDescent="0.3">
      <c r="A118" s="1"/>
      <c r="B118" s="1"/>
    </row>
    <row r="119" spans="1:2" x14ac:dyDescent="0.3">
      <c r="A119" s="1"/>
      <c r="B119" s="1"/>
    </row>
    <row r="120" spans="1:2" x14ac:dyDescent="0.3">
      <c r="A120" s="1"/>
      <c r="B120" s="1"/>
    </row>
    <row r="121" spans="1:2" x14ac:dyDescent="0.3">
      <c r="A121" s="1"/>
      <c r="B121" s="1"/>
    </row>
    <row r="122" spans="1:2" x14ac:dyDescent="0.3">
      <c r="A122" s="1"/>
      <c r="B122" s="1"/>
    </row>
    <row r="123" spans="1:2" x14ac:dyDescent="0.3">
      <c r="A123" s="1"/>
      <c r="B123" s="1"/>
    </row>
    <row r="124" spans="1:2" x14ac:dyDescent="0.3">
      <c r="A124" s="1"/>
      <c r="B124" s="1"/>
    </row>
    <row r="125" spans="1:2" x14ac:dyDescent="0.3">
      <c r="A125" s="1"/>
      <c r="B125" s="1"/>
    </row>
    <row r="126" spans="1:2" x14ac:dyDescent="0.3">
      <c r="A126" s="1"/>
      <c r="B126" s="1"/>
    </row>
    <row r="127" spans="1:2" x14ac:dyDescent="0.3">
      <c r="A127" s="1"/>
      <c r="B127" s="1"/>
    </row>
    <row r="128" spans="1:2" x14ac:dyDescent="0.3">
      <c r="A128" s="1"/>
      <c r="B128" s="1"/>
    </row>
    <row r="129" spans="1:2" x14ac:dyDescent="0.3">
      <c r="A129" s="1"/>
      <c r="B129" s="1"/>
    </row>
    <row r="130" spans="1:2" x14ac:dyDescent="0.3">
      <c r="A130" s="1"/>
      <c r="B130" s="1"/>
    </row>
    <row r="131" spans="1:2" x14ac:dyDescent="0.3">
      <c r="A131" s="1"/>
      <c r="B131" s="1"/>
    </row>
    <row r="132" spans="1:2" x14ac:dyDescent="0.3">
      <c r="A132" s="1"/>
      <c r="B132" s="1"/>
    </row>
    <row r="133" spans="1:2" x14ac:dyDescent="0.3">
      <c r="A133" s="1"/>
      <c r="B133" s="1"/>
    </row>
    <row r="134" spans="1:2" x14ac:dyDescent="0.3">
      <c r="A134" s="1"/>
      <c r="B134" s="1"/>
    </row>
    <row r="135" spans="1:2" x14ac:dyDescent="0.3">
      <c r="A135" s="1"/>
      <c r="B135" s="1"/>
    </row>
    <row r="136" spans="1:2" x14ac:dyDescent="0.3">
      <c r="A136" s="1"/>
      <c r="B136" s="1"/>
    </row>
    <row r="137" spans="1:2" x14ac:dyDescent="0.3">
      <c r="A137" s="1"/>
      <c r="B137" s="1"/>
    </row>
    <row r="138" spans="1:2" x14ac:dyDescent="0.3">
      <c r="A138" s="1"/>
      <c r="B138" s="1"/>
    </row>
    <row r="139" spans="1:2" x14ac:dyDescent="0.3">
      <c r="A139" s="1"/>
      <c r="B139" s="1"/>
    </row>
    <row r="140" spans="1:2" x14ac:dyDescent="0.3">
      <c r="A140" s="1"/>
      <c r="B140" s="1"/>
    </row>
    <row r="141" spans="1:2" x14ac:dyDescent="0.3">
      <c r="A141" s="1"/>
      <c r="B141" s="1"/>
    </row>
    <row r="142" spans="1:2" x14ac:dyDescent="0.3">
      <c r="A142" s="1"/>
      <c r="B142" s="1"/>
    </row>
    <row r="143" spans="1:2" x14ac:dyDescent="0.3">
      <c r="A143" s="1"/>
      <c r="B143" s="1"/>
    </row>
    <row r="144" spans="1:2" x14ac:dyDescent="0.3">
      <c r="A144" s="1"/>
      <c r="B144" s="1"/>
    </row>
    <row r="145" spans="1:2" x14ac:dyDescent="0.3">
      <c r="A145" s="1"/>
      <c r="B145" s="1"/>
    </row>
    <row r="146" spans="1:2" x14ac:dyDescent="0.3">
      <c r="A146" s="1"/>
      <c r="B146" s="1"/>
    </row>
    <row r="147" spans="1:2" x14ac:dyDescent="0.3">
      <c r="A147" s="1"/>
      <c r="B147" s="1"/>
    </row>
    <row r="148" spans="1:2" x14ac:dyDescent="0.3">
      <c r="A148" s="1"/>
      <c r="B148" s="1"/>
    </row>
    <row r="149" spans="1:2" x14ac:dyDescent="0.3">
      <c r="A149" s="1"/>
      <c r="B149" s="1"/>
    </row>
    <row r="150" spans="1:2" x14ac:dyDescent="0.3">
      <c r="A150" s="1"/>
      <c r="B150" s="1"/>
    </row>
    <row r="151" spans="1:2" x14ac:dyDescent="0.3">
      <c r="A151" s="1"/>
      <c r="B151" s="1"/>
    </row>
    <row r="152" spans="1:2" x14ac:dyDescent="0.3">
      <c r="A152" s="1"/>
      <c r="B152" s="1"/>
    </row>
    <row r="153" spans="1:2" x14ac:dyDescent="0.3">
      <c r="A153" s="1"/>
      <c r="B153" s="1"/>
    </row>
    <row r="154" spans="1:2" x14ac:dyDescent="0.3">
      <c r="A154" s="1"/>
      <c r="B154" s="1"/>
    </row>
    <row r="155" spans="1:2" x14ac:dyDescent="0.3">
      <c r="A155" s="1"/>
      <c r="B155" s="1"/>
    </row>
    <row r="156" spans="1:2" x14ac:dyDescent="0.3">
      <c r="A156" s="1"/>
      <c r="B156" s="1"/>
    </row>
    <row r="157" spans="1:2" x14ac:dyDescent="0.3">
      <c r="A157" s="1"/>
      <c r="B157" s="1"/>
    </row>
    <row r="158" spans="1:2" x14ac:dyDescent="0.3">
      <c r="A158" s="1"/>
      <c r="B158" s="1"/>
    </row>
    <row r="159" spans="1:2" x14ac:dyDescent="0.3">
      <c r="A159" s="1"/>
      <c r="B159" s="1"/>
    </row>
    <row r="160" spans="1:2" x14ac:dyDescent="0.3">
      <c r="A160" s="1"/>
      <c r="B160" s="1"/>
    </row>
    <row r="161" spans="1:2" x14ac:dyDescent="0.3">
      <c r="A161" s="1"/>
      <c r="B161" s="1"/>
    </row>
    <row r="162" spans="1:2" x14ac:dyDescent="0.3">
      <c r="A162" s="1"/>
      <c r="B162" s="1"/>
    </row>
    <row r="163" spans="1:2" x14ac:dyDescent="0.3">
      <c r="A163" s="1"/>
      <c r="B163" s="1"/>
    </row>
    <row r="164" spans="1:2" x14ac:dyDescent="0.3">
      <c r="A164" s="1"/>
      <c r="B164" s="1"/>
    </row>
    <row r="165" spans="1:2" x14ac:dyDescent="0.3">
      <c r="A165" s="1"/>
      <c r="B165" s="1"/>
    </row>
    <row r="166" spans="1:2" x14ac:dyDescent="0.3">
      <c r="A166" s="1"/>
      <c r="B166" s="1"/>
    </row>
    <row r="167" spans="1:2" x14ac:dyDescent="0.3">
      <c r="A167" s="1"/>
      <c r="B167" s="1"/>
    </row>
    <row r="168" spans="1:2" x14ac:dyDescent="0.3">
      <c r="A168" s="1"/>
      <c r="B168" s="1"/>
    </row>
    <row r="169" spans="1:2" x14ac:dyDescent="0.3">
      <c r="A169" s="1"/>
      <c r="B169" s="1"/>
    </row>
    <row r="170" spans="1:2" x14ac:dyDescent="0.3">
      <c r="A170" s="1"/>
      <c r="B170" s="1"/>
    </row>
    <row r="171" spans="1:2" x14ac:dyDescent="0.3">
      <c r="A171" s="1"/>
      <c r="B171" s="1"/>
    </row>
    <row r="172" spans="1:2" x14ac:dyDescent="0.3">
      <c r="A172" s="1"/>
      <c r="B172" s="1"/>
    </row>
    <row r="173" spans="1:2" x14ac:dyDescent="0.3">
      <c r="A173" s="1"/>
      <c r="B173" s="1"/>
    </row>
    <row r="174" spans="1:2" x14ac:dyDescent="0.3">
      <c r="A174" s="1"/>
      <c r="B174" s="1"/>
    </row>
    <row r="175" spans="1:2" x14ac:dyDescent="0.3">
      <c r="A175" s="1"/>
      <c r="B175" s="1"/>
    </row>
    <row r="176" spans="1:2" x14ac:dyDescent="0.3">
      <c r="A176" s="1"/>
      <c r="B176" s="1"/>
    </row>
    <row r="177" spans="1:2" x14ac:dyDescent="0.3">
      <c r="A177" s="1"/>
      <c r="B177" s="1"/>
    </row>
    <row r="178" spans="1:2" x14ac:dyDescent="0.3">
      <c r="A178" s="1"/>
      <c r="B178" s="1"/>
    </row>
    <row r="179" spans="1:2" x14ac:dyDescent="0.3">
      <c r="A179" s="1"/>
      <c r="B179" s="1"/>
    </row>
    <row r="180" spans="1:2" x14ac:dyDescent="0.3">
      <c r="A180" s="1"/>
      <c r="B180" s="1"/>
    </row>
    <row r="181" spans="1:2" x14ac:dyDescent="0.3">
      <c r="A181" s="1"/>
      <c r="B181" s="1"/>
    </row>
    <row r="182" spans="1:2" x14ac:dyDescent="0.3">
      <c r="A182" s="1"/>
      <c r="B182" s="1"/>
    </row>
    <row r="183" spans="1:2" x14ac:dyDescent="0.3">
      <c r="A183" s="1"/>
      <c r="B183" s="1"/>
    </row>
    <row r="184" spans="1:2" x14ac:dyDescent="0.3">
      <c r="A184" s="1"/>
      <c r="B184" s="1"/>
    </row>
    <row r="185" spans="1:2" x14ac:dyDescent="0.3">
      <c r="A185" s="1"/>
      <c r="B185" s="1"/>
    </row>
    <row r="186" spans="1:2" x14ac:dyDescent="0.3">
      <c r="A186" s="1"/>
      <c r="B186" s="1"/>
    </row>
    <row r="187" spans="1:2" x14ac:dyDescent="0.3">
      <c r="A187" s="1"/>
      <c r="B187" s="1"/>
    </row>
    <row r="188" spans="1:2" x14ac:dyDescent="0.3">
      <c r="A188" s="1"/>
      <c r="B188" s="1"/>
    </row>
    <row r="189" spans="1:2" x14ac:dyDescent="0.3">
      <c r="A189" s="1"/>
      <c r="B189" s="1"/>
    </row>
    <row r="190" spans="1:2" x14ac:dyDescent="0.3">
      <c r="A190" s="1"/>
      <c r="B190" s="1"/>
    </row>
    <row r="191" spans="1:2" x14ac:dyDescent="0.3">
      <c r="A191" s="1"/>
      <c r="B191" s="1"/>
    </row>
    <row r="192" spans="1:2" x14ac:dyDescent="0.3">
      <c r="A192" s="1"/>
      <c r="B192" s="1"/>
    </row>
    <row r="193" spans="1:2" x14ac:dyDescent="0.3">
      <c r="A193" s="1"/>
      <c r="B193" s="1"/>
    </row>
    <row r="194" spans="1:2" x14ac:dyDescent="0.3">
      <c r="A194" s="1"/>
      <c r="B194" s="1"/>
    </row>
    <row r="195" spans="1:2" x14ac:dyDescent="0.3">
      <c r="A195" s="1"/>
      <c r="B195" s="1"/>
    </row>
    <row r="196" spans="1:2" x14ac:dyDescent="0.3">
      <c r="A196" s="1"/>
      <c r="B196" s="1"/>
    </row>
    <row r="197" spans="1:2" x14ac:dyDescent="0.3">
      <c r="A197" s="1"/>
      <c r="B197" s="1"/>
    </row>
    <row r="198" spans="1:2" x14ac:dyDescent="0.3">
      <c r="A198" s="1"/>
      <c r="B198" s="1"/>
    </row>
    <row r="199" spans="1:2" x14ac:dyDescent="0.3">
      <c r="A199" s="1"/>
      <c r="B199" s="1"/>
    </row>
    <row r="200" spans="1:2" x14ac:dyDescent="0.3">
      <c r="A200" s="1"/>
      <c r="B200" s="1"/>
    </row>
    <row r="201" spans="1:2" x14ac:dyDescent="0.3">
      <c r="A201" s="1"/>
      <c r="B201" s="1"/>
    </row>
    <row r="202" spans="1:2" x14ac:dyDescent="0.3">
      <c r="A202" s="1"/>
      <c r="B202" s="1"/>
    </row>
    <row r="203" spans="1:2" x14ac:dyDescent="0.3">
      <c r="A203" s="1"/>
      <c r="B203" s="1"/>
    </row>
    <row r="204" spans="1:2" x14ac:dyDescent="0.3">
      <c r="A204" s="1"/>
      <c r="B204" s="1"/>
    </row>
    <row r="205" spans="1:2" x14ac:dyDescent="0.3">
      <c r="A205" s="1"/>
      <c r="B205" s="1"/>
    </row>
    <row r="206" spans="1:2" x14ac:dyDescent="0.3">
      <c r="A206" s="1"/>
      <c r="B206" s="1"/>
    </row>
    <row r="207" spans="1:2" x14ac:dyDescent="0.3">
      <c r="A207" s="1"/>
      <c r="B207" s="1"/>
    </row>
    <row r="208" spans="1:2" x14ac:dyDescent="0.3">
      <c r="A208" s="1"/>
      <c r="B208" s="1"/>
    </row>
    <row r="209" spans="1:2" x14ac:dyDescent="0.3">
      <c r="A209" s="1"/>
      <c r="B209" s="1"/>
    </row>
    <row r="210" spans="1:2" x14ac:dyDescent="0.3">
      <c r="A210" s="1"/>
      <c r="B210" s="1"/>
    </row>
    <row r="211" spans="1:2" x14ac:dyDescent="0.3">
      <c r="A211" s="1"/>
      <c r="B211" s="1"/>
    </row>
    <row r="212" spans="1:2" x14ac:dyDescent="0.3">
      <c r="A212" s="1"/>
      <c r="B212" s="1"/>
    </row>
    <row r="213" spans="1:2" x14ac:dyDescent="0.3">
      <c r="A213" s="1"/>
      <c r="B213" s="1"/>
    </row>
    <row r="214" spans="1:2" x14ac:dyDescent="0.3">
      <c r="A214" s="1"/>
      <c r="B214" s="1"/>
    </row>
    <row r="215" spans="1:2" x14ac:dyDescent="0.3">
      <c r="A215" s="1"/>
      <c r="B215" s="1"/>
    </row>
    <row r="216" spans="1:2" x14ac:dyDescent="0.3">
      <c r="A216" s="1"/>
      <c r="B216" s="1"/>
    </row>
    <row r="217" spans="1:2" x14ac:dyDescent="0.3">
      <c r="A217" s="1"/>
      <c r="B217" s="1"/>
    </row>
    <row r="218" spans="1:2" x14ac:dyDescent="0.3">
      <c r="A218" s="1"/>
      <c r="B218" s="1"/>
    </row>
    <row r="219" spans="1:2" x14ac:dyDescent="0.3">
      <c r="A219" s="1"/>
      <c r="B219" s="1"/>
    </row>
    <row r="220" spans="1:2" x14ac:dyDescent="0.3">
      <c r="A220" s="1"/>
      <c r="B220" s="1"/>
    </row>
    <row r="221" spans="1:2" x14ac:dyDescent="0.3">
      <c r="A221" s="1"/>
      <c r="B221" s="1"/>
    </row>
    <row r="222" spans="1:2" x14ac:dyDescent="0.3">
      <c r="A222" s="1"/>
      <c r="B222" s="1"/>
    </row>
    <row r="223" spans="1:2" x14ac:dyDescent="0.3">
      <c r="A223" s="1"/>
      <c r="B223" s="1"/>
    </row>
    <row r="224" spans="1:2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55" spans="1:2" x14ac:dyDescent="0.3">
      <c r="A255" s="1"/>
      <c r="B255" s="1"/>
    </row>
    <row r="256" spans="1:2" x14ac:dyDescent="0.3">
      <c r="A256" s="1"/>
      <c r="B256" s="1"/>
    </row>
    <row r="257" spans="1:2" x14ac:dyDescent="0.3">
      <c r="A257" s="1"/>
      <c r="B257" s="1"/>
    </row>
    <row r="258" spans="1:2" x14ac:dyDescent="0.3">
      <c r="A258" s="1"/>
      <c r="B258" s="1"/>
    </row>
    <row r="259" spans="1:2" x14ac:dyDescent="0.3">
      <c r="A259" s="1"/>
      <c r="B259" s="1"/>
    </row>
    <row r="260" spans="1:2" x14ac:dyDescent="0.3">
      <c r="A260" s="1"/>
      <c r="B260" s="1"/>
    </row>
    <row r="261" spans="1:2" x14ac:dyDescent="0.3">
      <c r="A261" s="1"/>
      <c r="B261" s="1"/>
    </row>
    <row r="262" spans="1:2" x14ac:dyDescent="0.3">
      <c r="A262" s="1"/>
      <c r="B262" s="1"/>
    </row>
    <row r="263" spans="1:2" x14ac:dyDescent="0.3">
      <c r="A263" s="1"/>
      <c r="B263" s="1"/>
    </row>
    <row r="264" spans="1:2" x14ac:dyDescent="0.3">
      <c r="A264" s="1"/>
      <c r="B264" s="1"/>
    </row>
    <row r="265" spans="1:2" x14ac:dyDescent="0.3">
      <c r="A265" s="1"/>
      <c r="B265" s="1"/>
    </row>
    <row r="266" spans="1:2" x14ac:dyDescent="0.3">
      <c r="A266" s="1"/>
      <c r="B266" s="1"/>
    </row>
    <row r="267" spans="1:2" x14ac:dyDescent="0.3">
      <c r="A267" s="1"/>
      <c r="B267" s="1"/>
    </row>
    <row r="268" spans="1:2" x14ac:dyDescent="0.3">
      <c r="A268" s="1"/>
      <c r="B268" s="1"/>
    </row>
    <row r="269" spans="1:2" x14ac:dyDescent="0.3">
      <c r="A269" s="1"/>
      <c r="B269" s="1"/>
    </row>
    <row r="270" spans="1:2" x14ac:dyDescent="0.3">
      <c r="A270" s="1"/>
      <c r="B270" s="1"/>
    </row>
    <row r="271" spans="1:2" x14ac:dyDescent="0.3">
      <c r="A271" s="1"/>
      <c r="B271" s="1"/>
    </row>
    <row r="272" spans="1:2" x14ac:dyDescent="0.3">
      <c r="A272" s="1"/>
      <c r="B272" s="1"/>
    </row>
    <row r="273" spans="1:2" x14ac:dyDescent="0.3">
      <c r="A273" s="1"/>
      <c r="B273" s="1"/>
    </row>
    <row r="274" spans="1:2" x14ac:dyDescent="0.3">
      <c r="A274" s="1"/>
      <c r="B274" s="1"/>
    </row>
    <row r="275" spans="1:2" x14ac:dyDescent="0.3">
      <c r="A275" s="1"/>
      <c r="B275" s="1"/>
    </row>
    <row r="276" spans="1:2" x14ac:dyDescent="0.3">
      <c r="A276" s="1"/>
      <c r="B276" s="1"/>
    </row>
    <row r="277" spans="1:2" x14ac:dyDescent="0.3">
      <c r="A277" s="1"/>
      <c r="B277" s="1"/>
    </row>
    <row r="278" spans="1:2" x14ac:dyDescent="0.3">
      <c r="A278" s="1"/>
      <c r="B278" s="1"/>
    </row>
    <row r="279" spans="1:2" x14ac:dyDescent="0.3">
      <c r="A279" s="1"/>
      <c r="B279" s="1"/>
    </row>
    <row r="280" spans="1:2" x14ac:dyDescent="0.3">
      <c r="A280" s="1"/>
      <c r="B280" s="1"/>
    </row>
    <row r="281" spans="1:2" x14ac:dyDescent="0.3">
      <c r="A281" s="1"/>
      <c r="B281" s="1"/>
    </row>
    <row r="282" spans="1:2" x14ac:dyDescent="0.3">
      <c r="A282" s="1"/>
      <c r="B282" s="1"/>
    </row>
    <row r="283" spans="1:2" x14ac:dyDescent="0.3">
      <c r="A283" s="1"/>
      <c r="B283" s="1"/>
    </row>
    <row r="284" spans="1:2" x14ac:dyDescent="0.3">
      <c r="A284" s="1"/>
      <c r="B284" s="1"/>
    </row>
    <row r="285" spans="1:2" x14ac:dyDescent="0.3">
      <c r="A285" s="1"/>
      <c r="B285" s="1"/>
    </row>
    <row r="286" spans="1:2" x14ac:dyDescent="0.3">
      <c r="A286" s="1"/>
      <c r="B286" s="1"/>
    </row>
    <row r="287" spans="1:2" x14ac:dyDescent="0.3">
      <c r="A287" s="1"/>
      <c r="B287" s="1"/>
    </row>
    <row r="288" spans="1:2" x14ac:dyDescent="0.3">
      <c r="A288" s="1"/>
      <c r="B288" s="1"/>
    </row>
    <row r="289" spans="1:2" x14ac:dyDescent="0.3">
      <c r="A289" s="1"/>
      <c r="B289" s="1"/>
    </row>
    <row r="290" spans="1:2" x14ac:dyDescent="0.3">
      <c r="A290" s="1"/>
      <c r="B290" s="1"/>
    </row>
    <row r="291" spans="1:2" x14ac:dyDescent="0.3">
      <c r="A291" s="1"/>
      <c r="B291" s="1"/>
    </row>
    <row r="292" spans="1:2" x14ac:dyDescent="0.3">
      <c r="A292" s="1"/>
      <c r="B292" s="1"/>
    </row>
    <row r="293" spans="1:2" x14ac:dyDescent="0.3">
      <c r="A293" s="1"/>
      <c r="B293" s="1"/>
    </row>
    <row r="294" spans="1:2" x14ac:dyDescent="0.3">
      <c r="A294" s="1"/>
      <c r="B294" s="1"/>
    </row>
    <row r="295" spans="1:2" x14ac:dyDescent="0.3">
      <c r="A295" s="1"/>
      <c r="B295" s="1"/>
    </row>
    <row r="296" spans="1:2" x14ac:dyDescent="0.3">
      <c r="A296" s="1"/>
      <c r="B296" s="1"/>
    </row>
    <row r="297" spans="1:2" x14ac:dyDescent="0.3">
      <c r="A297" s="1"/>
      <c r="B297" s="1"/>
    </row>
    <row r="298" spans="1:2" x14ac:dyDescent="0.3">
      <c r="A298" s="1"/>
      <c r="B298" s="1"/>
    </row>
    <row r="299" spans="1:2" x14ac:dyDescent="0.3">
      <c r="A299" s="1"/>
      <c r="B299" s="1"/>
    </row>
    <row r="300" spans="1:2" x14ac:dyDescent="0.3">
      <c r="A300" s="1"/>
      <c r="B300" s="1"/>
    </row>
    <row r="301" spans="1:2" x14ac:dyDescent="0.3">
      <c r="A301" s="1"/>
      <c r="B301" s="1"/>
    </row>
    <row r="302" spans="1:2" x14ac:dyDescent="0.3">
      <c r="A302" s="1"/>
      <c r="B302" s="1"/>
    </row>
    <row r="303" spans="1:2" x14ac:dyDescent="0.3">
      <c r="A303" s="1"/>
      <c r="B303" s="1"/>
    </row>
    <row r="304" spans="1:2" x14ac:dyDescent="0.3">
      <c r="A304" s="1"/>
      <c r="B304" s="1"/>
    </row>
    <row r="305" spans="1:2" x14ac:dyDescent="0.3">
      <c r="A305" s="1"/>
      <c r="B305" s="1"/>
    </row>
    <row r="306" spans="1:2" x14ac:dyDescent="0.3">
      <c r="A306" s="1"/>
      <c r="B306" s="1"/>
    </row>
    <row r="307" spans="1:2" x14ac:dyDescent="0.3">
      <c r="A307" s="1"/>
      <c r="B307" s="1"/>
    </row>
    <row r="308" spans="1:2" x14ac:dyDescent="0.3">
      <c r="A308" s="1"/>
      <c r="B308" s="1"/>
    </row>
    <row r="309" spans="1:2" x14ac:dyDescent="0.3">
      <c r="A309" s="1"/>
      <c r="B309" s="1"/>
    </row>
    <row r="310" spans="1:2" x14ac:dyDescent="0.3">
      <c r="A310" s="1"/>
      <c r="B310" s="1"/>
    </row>
    <row r="311" spans="1:2" x14ac:dyDescent="0.3">
      <c r="A311" s="1"/>
      <c r="B311" s="1"/>
    </row>
    <row r="312" spans="1:2" x14ac:dyDescent="0.3">
      <c r="A312" s="1"/>
      <c r="B312" s="1"/>
    </row>
    <row r="313" spans="1:2" x14ac:dyDescent="0.3">
      <c r="A313" s="1"/>
      <c r="B313" s="1"/>
    </row>
    <row r="314" spans="1:2" x14ac:dyDescent="0.3">
      <c r="A314" s="1"/>
      <c r="B314" s="1"/>
    </row>
    <row r="315" spans="1:2" x14ac:dyDescent="0.3">
      <c r="A315" s="1"/>
      <c r="B315" s="1"/>
    </row>
    <row r="316" spans="1:2" x14ac:dyDescent="0.3">
      <c r="A316" s="1"/>
      <c r="B316" s="1"/>
    </row>
    <row r="317" spans="1:2" x14ac:dyDescent="0.3">
      <c r="A317" s="1"/>
      <c r="B317" s="1"/>
    </row>
    <row r="318" spans="1:2" x14ac:dyDescent="0.3">
      <c r="A318" s="1"/>
      <c r="B318" s="1"/>
    </row>
    <row r="319" spans="1:2" x14ac:dyDescent="0.3">
      <c r="A319" s="1"/>
      <c r="B319" s="1"/>
    </row>
    <row r="320" spans="1:2" x14ac:dyDescent="0.3">
      <c r="A320" s="1"/>
      <c r="B320" s="1"/>
    </row>
    <row r="321" spans="1:2" x14ac:dyDescent="0.3">
      <c r="A321" s="1"/>
      <c r="B321" s="1"/>
    </row>
    <row r="322" spans="1:2" x14ac:dyDescent="0.3">
      <c r="A322" s="1"/>
      <c r="B322" s="1"/>
    </row>
    <row r="323" spans="1:2" x14ac:dyDescent="0.3">
      <c r="A323" s="1"/>
      <c r="B323" s="1"/>
    </row>
    <row r="324" spans="1:2" x14ac:dyDescent="0.3">
      <c r="A324" s="1"/>
      <c r="B324" s="1"/>
    </row>
    <row r="325" spans="1:2" x14ac:dyDescent="0.3">
      <c r="A325" s="1"/>
      <c r="B325" s="1"/>
    </row>
    <row r="326" spans="1:2" x14ac:dyDescent="0.3">
      <c r="A326" s="1"/>
      <c r="B326" s="1"/>
    </row>
    <row r="327" spans="1:2" x14ac:dyDescent="0.3">
      <c r="A327" s="1"/>
      <c r="B327" s="1"/>
    </row>
    <row r="328" spans="1:2" x14ac:dyDescent="0.3">
      <c r="A328" s="1"/>
      <c r="B328" s="1"/>
    </row>
    <row r="329" spans="1:2" x14ac:dyDescent="0.3">
      <c r="A329" s="1"/>
      <c r="B329" s="1"/>
    </row>
    <row r="330" spans="1:2" x14ac:dyDescent="0.3">
      <c r="A330" s="1"/>
      <c r="B330" s="1"/>
    </row>
    <row r="331" spans="1:2" x14ac:dyDescent="0.3">
      <c r="A331" s="1"/>
      <c r="B331" s="1"/>
    </row>
    <row r="332" spans="1:2" x14ac:dyDescent="0.3">
      <c r="A332" s="1"/>
      <c r="B332" s="1"/>
    </row>
    <row r="333" spans="1:2" x14ac:dyDescent="0.3">
      <c r="A333" s="1"/>
      <c r="B333" s="1"/>
    </row>
    <row r="334" spans="1:2" x14ac:dyDescent="0.3">
      <c r="A334" s="1"/>
      <c r="B334" s="1"/>
    </row>
    <row r="335" spans="1:2" x14ac:dyDescent="0.3">
      <c r="A335" s="1"/>
      <c r="B335" s="1"/>
    </row>
    <row r="336" spans="1:2" x14ac:dyDescent="0.3">
      <c r="A336" s="1"/>
      <c r="B336" s="1"/>
    </row>
    <row r="337" spans="1:2" x14ac:dyDescent="0.3">
      <c r="A337" s="1"/>
      <c r="B337" s="1"/>
    </row>
    <row r="338" spans="1:2" x14ac:dyDescent="0.3">
      <c r="A338" s="1"/>
      <c r="B338" s="1"/>
    </row>
    <row r="339" spans="1:2" x14ac:dyDescent="0.3">
      <c r="A339" s="1"/>
      <c r="B339" s="1"/>
    </row>
    <row r="340" spans="1:2" x14ac:dyDescent="0.3">
      <c r="A340" s="1"/>
      <c r="B340" s="1"/>
    </row>
    <row r="341" spans="1:2" x14ac:dyDescent="0.3">
      <c r="A341" s="1"/>
      <c r="B341" s="1"/>
    </row>
    <row r="342" spans="1:2" x14ac:dyDescent="0.3">
      <c r="A342" s="1"/>
      <c r="B342" s="1"/>
    </row>
    <row r="343" spans="1:2" x14ac:dyDescent="0.3">
      <c r="A343" s="1"/>
      <c r="B343" s="1"/>
    </row>
    <row r="344" spans="1:2" x14ac:dyDescent="0.3">
      <c r="A344" s="1"/>
      <c r="B344" s="1"/>
    </row>
    <row r="345" spans="1:2" x14ac:dyDescent="0.3">
      <c r="A345" s="1"/>
      <c r="B345" s="1"/>
    </row>
    <row r="346" spans="1:2" x14ac:dyDescent="0.3">
      <c r="A346" s="1"/>
      <c r="B346" s="1"/>
    </row>
    <row r="347" spans="1:2" x14ac:dyDescent="0.3">
      <c r="A347" s="1"/>
      <c r="B347" s="1"/>
    </row>
    <row r="348" spans="1:2" x14ac:dyDescent="0.3">
      <c r="A348" s="1"/>
      <c r="B348" s="1"/>
    </row>
    <row r="349" spans="1:2" x14ac:dyDescent="0.3">
      <c r="A349" s="1"/>
      <c r="B349" s="1"/>
    </row>
    <row r="350" spans="1:2" x14ac:dyDescent="0.3">
      <c r="A350" s="1"/>
      <c r="B350" s="1"/>
    </row>
    <row r="351" spans="1:2" x14ac:dyDescent="0.3">
      <c r="A351" s="1"/>
      <c r="B351" s="1"/>
    </row>
    <row r="352" spans="1:2" x14ac:dyDescent="0.3">
      <c r="A352" s="1"/>
      <c r="B352" s="1"/>
    </row>
    <row r="353" spans="1:2" x14ac:dyDescent="0.3">
      <c r="A353" s="1"/>
      <c r="B353" s="1"/>
    </row>
    <row r="354" spans="1:2" x14ac:dyDescent="0.3">
      <c r="A354" s="1"/>
      <c r="B354" s="1"/>
    </row>
    <row r="355" spans="1:2" x14ac:dyDescent="0.3">
      <c r="A355" s="1"/>
      <c r="B355" s="1"/>
    </row>
    <row r="356" spans="1:2" x14ac:dyDescent="0.3">
      <c r="A356" s="1"/>
      <c r="B356" s="1"/>
    </row>
    <row r="357" spans="1:2" x14ac:dyDescent="0.3">
      <c r="A357" s="1"/>
      <c r="B357" s="1"/>
    </row>
    <row r="358" spans="1:2" x14ac:dyDescent="0.3">
      <c r="A358" s="1"/>
      <c r="B358" s="1"/>
    </row>
    <row r="359" spans="1:2" x14ac:dyDescent="0.3">
      <c r="A359" s="1"/>
      <c r="B359" s="1"/>
    </row>
    <row r="360" spans="1:2" x14ac:dyDescent="0.3">
      <c r="A360" s="1"/>
      <c r="B360" s="1"/>
    </row>
    <row r="361" spans="1:2" x14ac:dyDescent="0.3">
      <c r="A361" s="1"/>
      <c r="B361" s="1"/>
    </row>
    <row r="362" spans="1:2" x14ac:dyDescent="0.3">
      <c r="A362" s="1"/>
      <c r="B362" s="1"/>
    </row>
    <row r="363" spans="1:2" x14ac:dyDescent="0.3">
      <c r="A363" s="1"/>
      <c r="B363" s="1"/>
    </row>
    <row r="364" spans="1:2" x14ac:dyDescent="0.3">
      <c r="A364" s="1"/>
      <c r="B364" s="1"/>
    </row>
    <row r="365" spans="1:2" x14ac:dyDescent="0.3">
      <c r="A365" s="1"/>
      <c r="B365" s="1"/>
    </row>
    <row r="366" spans="1:2" x14ac:dyDescent="0.3">
      <c r="A366" s="1"/>
      <c r="B366" s="1"/>
    </row>
    <row r="367" spans="1:2" x14ac:dyDescent="0.3">
      <c r="A367" s="1"/>
      <c r="B367" s="1"/>
    </row>
    <row r="368" spans="1:2" x14ac:dyDescent="0.3">
      <c r="A368" s="1"/>
      <c r="B368" s="1"/>
    </row>
    <row r="369" spans="1:2" x14ac:dyDescent="0.3">
      <c r="A369" s="1"/>
      <c r="B369" s="1"/>
    </row>
    <row r="370" spans="1:2" x14ac:dyDescent="0.3">
      <c r="A370" s="1"/>
      <c r="B370" s="1"/>
    </row>
    <row r="371" spans="1:2" x14ac:dyDescent="0.3">
      <c r="A371" s="1"/>
      <c r="B371" s="1"/>
    </row>
    <row r="372" spans="1:2" x14ac:dyDescent="0.3">
      <c r="A372" s="1"/>
      <c r="B372" s="1"/>
    </row>
    <row r="373" spans="1:2" x14ac:dyDescent="0.3">
      <c r="A373" s="1"/>
      <c r="B373" s="1"/>
    </row>
    <row r="374" spans="1:2" x14ac:dyDescent="0.3">
      <c r="A374" s="1"/>
      <c r="B374" s="1"/>
    </row>
    <row r="375" spans="1:2" x14ac:dyDescent="0.3">
      <c r="A375" s="1"/>
      <c r="B375" s="1"/>
    </row>
    <row r="376" spans="1:2" x14ac:dyDescent="0.3">
      <c r="A376" s="1"/>
      <c r="B376" s="1"/>
    </row>
    <row r="377" spans="1:2" x14ac:dyDescent="0.3">
      <c r="A377" s="1"/>
      <c r="B377" s="1"/>
    </row>
    <row r="378" spans="1:2" x14ac:dyDescent="0.3">
      <c r="A378" s="1"/>
      <c r="B378" s="1"/>
    </row>
    <row r="379" spans="1:2" x14ac:dyDescent="0.3">
      <c r="A379" s="1"/>
      <c r="B379" s="1"/>
    </row>
    <row r="380" spans="1:2" x14ac:dyDescent="0.3">
      <c r="A380" s="1"/>
      <c r="B380" s="1"/>
    </row>
    <row r="381" spans="1:2" x14ac:dyDescent="0.3">
      <c r="A381" s="1"/>
      <c r="B381" s="1"/>
    </row>
    <row r="382" spans="1:2" x14ac:dyDescent="0.3">
      <c r="A382" s="1"/>
      <c r="B382" s="1"/>
    </row>
    <row r="383" spans="1:2" x14ac:dyDescent="0.3">
      <c r="A383" s="1"/>
      <c r="B383" s="1"/>
    </row>
    <row r="384" spans="1:2" x14ac:dyDescent="0.3">
      <c r="A384" s="1"/>
      <c r="B384" s="1"/>
    </row>
    <row r="385" spans="1:2" x14ac:dyDescent="0.3">
      <c r="A385" s="1"/>
      <c r="B385" s="1"/>
    </row>
    <row r="386" spans="1:2" x14ac:dyDescent="0.3">
      <c r="A386" s="1"/>
      <c r="B386" s="1"/>
    </row>
    <row r="387" spans="1:2" x14ac:dyDescent="0.3">
      <c r="A387" s="1"/>
      <c r="B387" s="1"/>
    </row>
    <row r="388" spans="1:2" x14ac:dyDescent="0.3">
      <c r="A388" s="1"/>
      <c r="B388" s="1"/>
    </row>
    <row r="389" spans="1:2" x14ac:dyDescent="0.3">
      <c r="A389" s="1"/>
      <c r="B389" s="1"/>
    </row>
    <row r="390" spans="1:2" x14ac:dyDescent="0.3">
      <c r="A390" s="1"/>
      <c r="B390" s="1"/>
    </row>
    <row r="391" spans="1:2" x14ac:dyDescent="0.3">
      <c r="A391" s="1"/>
      <c r="B391" s="1"/>
    </row>
    <row r="392" spans="1:2" x14ac:dyDescent="0.3">
      <c r="A392" s="1"/>
      <c r="B392" s="1"/>
    </row>
    <row r="393" spans="1:2" x14ac:dyDescent="0.3">
      <c r="A393" s="1"/>
      <c r="B393" s="1"/>
    </row>
    <row r="394" spans="1:2" x14ac:dyDescent="0.3">
      <c r="A394" s="1"/>
      <c r="B394" s="1"/>
    </row>
    <row r="395" spans="1:2" x14ac:dyDescent="0.3">
      <c r="A395" s="1"/>
      <c r="B395" s="1"/>
    </row>
    <row r="396" spans="1:2" x14ac:dyDescent="0.3">
      <c r="A396" s="1"/>
      <c r="B396" s="1"/>
    </row>
    <row r="397" spans="1:2" x14ac:dyDescent="0.3">
      <c r="A397" s="1"/>
      <c r="B397" s="1"/>
    </row>
    <row r="398" spans="1:2" x14ac:dyDescent="0.3">
      <c r="A398" s="1"/>
      <c r="B398" s="1"/>
    </row>
    <row r="399" spans="1:2" x14ac:dyDescent="0.3">
      <c r="A399" s="1"/>
      <c r="B399" s="1"/>
    </row>
    <row r="400" spans="1:2" x14ac:dyDescent="0.3">
      <c r="A400" s="1"/>
      <c r="B400" s="1"/>
    </row>
    <row r="401" spans="1:2" x14ac:dyDescent="0.3">
      <c r="A401" s="1"/>
      <c r="B401" s="1"/>
    </row>
    <row r="402" spans="1:2" x14ac:dyDescent="0.3">
      <c r="A402" s="1"/>
      <c r="B402" s="1"/>
    </row>
    <row r="403" spans="1:2" x14ac:dyDescent="0.3">
      <c r="A403" s="1"/>
      <c r="B403" s="1"/>
    </row>
    <row r="404" spans="1:2" x14ac:dyDescent="0.3">
      <c r="A404" s="1"/>
      <c r="B404" s="1"/>
    </row>
    <row r="405" spans="1:2" x14ac:dyDescent="0.3">
      <c r="A405" s="1"/>
      <c r="B405" s="1"/>
    </row>
    <row r="406" spans="1:2" x14ac:dyDescent="0.3">
      <c r="A406" s="1"/>
      <c r="B406" s="1"/>
    </row>
    <row r="407" spans="1:2" x14ac:dyDescent="0.3">
      <c r="A407" s="1"/>
      <c r="B407" s="1"/>
    </row>
    <row r="408" spans="1:2" x14ac:dyDescent="0.3">
      <c r="A408" s="1"/>
      <c r="B408" s="1"/>
    </row>
    <row r="409" spans="1:2" x14ac:dyDescent="0.3">
      <c r="A409" s="1"/>
      <c r="B409" s="1"/>
    </row>
    <row r="410" spans="1:2" x14ac:dyDescent="0.3">
      <c r="A410" s="1"/>
      <c r="B410" s="1"/>
    </row>
    <row r="411" spans="1:2" x14ac:dyDescent="0.3">
      <c r="A411" s="1"/>
      <c r="B411" s="1"/>
    </row>
    <row r="412" spans="1:2" x14ac:dyDescent="0.3">
      <c r="A412" s="1"/>
      <c r="B412" s="1"/>
    </row>
    <row r="413" spans="1:2" x14ac:dyDescent="0.3">
      <c r="A413" s="1"/>
      <c r="B413" s="1"/>
    </row>
    <row r="414" spans="1:2" x14ac:dyDescent="0.3">
      <c r="A414" s="1"/>
      <c r="B414" s="1"/>
    </row>
    <row r="415" spans="1:2" x14ac:dyDescent="0.3">
      <c r="A415" s="1"/>
      <c r="B415" s="1"/>
    </row>
    <row r="416" spans="1:2" x14ac:dyDescent="0.3">
      <c r="A416" s="1"/>
      <c r="B416" s="1"/>
    </row>
    <row r="417" spans="1:2" x14ac:dyDescent="0.3">
      <c r="A417" s="1"/>
      <c r="B417" s="1"/>
    </row>
    <row r="418" spans="1:2" x14ac:dyDescent="0.3">
      <c r="A418" s="1"/>
      <c r="B418" s="1"/>
    </row>
    <row r="419" spans="1:2" x14ac:dyDescent="0.3">
      <c r="A419" s="1"/>
      <c r="B419" s="1"/>
    </row>
    <row r="420" spans="1:2" x14ac:dyDescent="0.3">
      <c r="A420" s="1"/>
      <c r="B420" s="1"/>
    </row>
    <row r="421" spans="1:2" x14ac:dyDescent="0.3">
      <c r="A421" s="1"/>
      <c r="B421" s="1"/>
    </row>
    <row r="422" spans="1:2" x14ac:dyDescent="0.3">
      <c r="A422" s="1"/>
      <c r="B422" s="1"/>
    </row>
    <row r="423" spans="1:2" x14ac:dyDescent="0.3">
      <c r="A423" s="1"/>
      <c r="B423" s="1"/>
    </row>
    <row r="424" spans="1:2" x14ac:dyDescent="0.3">
      <c r="A424" s="1"/>
      <c r="B424" s="1"/>
    </row>
    <row r="425" spans="1:2" x14ac:dyDescent="0.3">
      <c r="A425" s="1"/>
      <c r="B425" s="1"/>
    </row>
    <row r="426" spans="1:2" x14ac:dyDescent="0.3">
      <c r="A426" s="1"/>
      <c r="B426" s="1"/>
    </row>
    <row r="427" spans="1:2" x14ac:dyDescent="0.3">
      <c r="A427" s="1"/>
      <c r="B427" s="1"/>
    </row>
    <row r="428" spans="1:2" x14ac:dyDescent="0.3">
      <c r="A428" s="1"/>
      <c r="B428" s="1"/>
    </row>
    <row r="429" spans="1:2" x14ac:dyDescent="0.3">
      <c r="A429" s="1"/>
      <c r="B429" s="1"/>
    </row>
    <row r="430" spans="1:2" x14ac:dyDescent="0.3">
      <c r="A430" s="1"/>
      <c r="B430" s="1"/>
    </row>
    <row r="431" spans="1:2" x14ac:dyDescent="0.3">
      <c r="A431" s="1"/>
      <c r="B431" s="1"/>
    </row>
    <row r="432" spans="1:2" x14ac:dyDescent="0.3">
      <c r="A432" s="1"/>
      <c r="B432" s="1"/>
    </row>
    <row r="433" spans="1:14" x14ac:dyDescent="0.3">
      <c r="A433" s="1"/>
      <c r="B433" s="1"/>
    </row>
    <row r="434" spans="1:14" x14ac:dyDescent="0.3">
      <c r="A434" s="1"/>
      <c r="B434" s="1"/>
    </row>
    <row r="435" spans="1:14" x14ac:dyDescent="0.3">
      <c r="A435" s="1"/>
      <c r="B435" s="1"/>
    </row>
    <row r="436" spans="1:14" x14ac:dyDescent="0.3">
      <c r="A436" s="1"/>
      <c r="B436" s="1"/>
    </row>
    <row r="437" spans="1:14" x14ac:dyDescent="0.3">
      <c r="A437" s="1"/>
      <c r="B437" s="1"/>
    </row>
    <row r="438" spans="1:14" x14ac:dyDescent="0.3">
      <c r="A438" s="1"/>
      <c r="B438" s="1"/>
    </row>
    <row r="439" spans="1:14" x14ac:dyDescent="0.3">
      <c r="A439" s="1"/>
      <c r="B439" s="1"/>
    </row>
    <row r="440" spans="1:14" x14ac:dyDescent="0.3">
      <c r="A440" s="1"/>
      <c r="B440" s="1"/>
    </row>
    <row r="441" spans="1:14" x14ac:dyDescent="0.3">
      <c r="A441" s="1"/>
      <c r="B441" s="1"/>
    </row>
    <row r="442" spans="1:14" x14ac:dyDescent="0.3">
      <c r="A442" s="1"/>
      <c r="B442" s="1"/>
    </row>
    <row r="443" spans="1:14" x14ac:dyDescent="0.3">
      <c r="A443" s="1"/>
      <c r="B443" s="1"/>
    </row>
    <row r="444" spans="1:14" x14ac:dyDescent="0.3">
      <c r="A444" s="1"/>
      <c r="B444" s="1"/>
    </row>
    <row r="445" spans="1:14" x14ac:dyDescent="0.3">
      <c r="A445" s="1"/>
      <c r="B445" s="1"/>
    </row>
    <row r="446" spans="1:14" x14ac:dyDescent="0.3">
      <c r="A446" s="1"/>
      <c r="B446" s="1"/>
    </row>
    <row r="447" spans="1:14" x14ac:dyDescent="0.3">
      <c r="A447" s="1"/>
      <c r="B447" s="1"/>
      <c r="N447" s="20"/>
    </row>
    <row r="448" spans="1:14" x14ac:dyDescent="0.3">
      <c r="A448" s="1"/>
      <c r="B448" s="1"/>
      <c r="N448" s="20"/>
    </row>
    <row r="449" spans="1:2" x14ac:dyDescent="0.3">
      <c r="A449" s="1"/>
      <c r="B449" s="1"/>
    </row>
    <row r="450" spans="1:2" x14ac:dyDescent="0.3">
      <c r="A450" s="1"/>
      <c r="B450" s="1"/>
    </row>
    <row r="451" spans="1:2" x14ac:dyDescent="0.3">
      <c r="A451" s="1"/>
      <c r="B451" s="1"/>
    </row>
    <row r="452" spans="1:2" x14ac:dyDescent="0.3">
      <c r="A452" s="1"/>
      <c r="B452" s="1"/>
    </row>
    <row r="453" spans="1:2" x14ac:dyDescent="0.3">
      <c r="A453" s="1"/>
      <c r="B453" s="1"/>
    </row>
    <row r="454" spans="1:2" x14ac:dyDescent="0.3">
      <c r="A454" s="1"/>
      <c r="B454" s="1"/>
    </row>
    <row r="455" spans="1:2" x14ac:dyDescent="0.3">
      <c r="A455" s="1"/>
      <c r="B455" s="1"/>
    </row>
    <row r="456" spans="1:2" x14ac:dyDescent="0.3">
      <c r="A456" s="1"/>
      <c r="B456" s="1"/>
    </row>
    <row r="457" spans="1:2" x14ac:dyDescent="0.3">
      <c r="A457" s="1"/>
      <c r="B457" s="1"/>
    </row>
    <row r="458" spans="1:2" x14ac:dyDescent="0.3">
      <c r="A458" s="1"/>
      <c r="B458" s="1"/>
    </row>
    <row r="459" spans="1:2" x14ac:dyDescent="0.3">
      <c r="A459" s="1"/>
      <c r="B459" s="1"/>
    </row>
    <row r="460" spans="1:2" x14ac:dyDescent="0.3">
      <c r="A460" s="1"/>
      <c r="B460" s="1"/>
    </row>
    <row r="461" spans="1:2" x14ac:dyDescent="0.3">
      <c r="A461" s="1"/>
      <c r="B461" s="1"/>
    </row>
    <row r="462" spans="1:2" x14ac:dyDescent="0.3">
      <c r="A462" s="1"/>
      <c r="B462" s="1"/>
    </row>
    <row r="463" spans="1:2" x14ac:dyDescent="0.3">
      <c r="A463" s="1"/>
      <c r="B463" s="1"/>
    </row>
    <row r="464" spans="1:2" x14ac:dyDescent="0.3">
      <c r="A464" s="1"/>
      <c r="B464" s="1"/>
    </row>
    <row r="465" spans="1:2" x14ac:dyDescent="0.3">
      <c r="A465" s="1"/>
      <c r="B465" s="1"/>
    </row>
    <row r="466" spans="1:2" x14ac:dyDescent="0.3">
      <c r="A466" s="1"/>
      <c r="B466" s="1"/>
    </row>
    <row r="467" spans="1:2" x14ac:dyDescent="0.3">
      <c r="A467" s="1"/>
      <c r="B467" s="1"/>
    </row>
    <row r="468" spans="1:2" x14ac:dyDescent="0.3">
      <c r="A468" s="1"/>
      <c r="B468" s="1"/>
    </row>
    <row r="469" spans="1:2" x14ac:dyDescent="0.3">
      <c r="A469" s="1"/>
      <c r="B469" s="1"/>
    </row>
    <row r="470" spans="1:2" x14ac:dyDescent="0.3">
      <c r="A470" s="1"/>
      <c r="B470" s="1"/>
    </row>
    <row r="471" spans="1:2" x14ac:dyDescent="0.3">
      <c r="A471" s="1"/>
      <c r="B471" s="1"/>
    </row>
    <row r="472" spans="1:2" x14ac:dyDescent="0.3">
      <c r="A472" s="1"/>
      <c r="B472" s="1"/>
    </row>
    <row r="473" spans="1:2" x14ac:dyDescent="0.3">
      <c r="A473" s="1"/>
      <c r="B473" s="1"/>
    </row>
    <row r="474" spans="1:2" x14ac:dyDescent="0.3">
      <c r="A474" s="1"/>
      <c r="B474" s="1"/>
    </row>
    <row r="475" spans="1:2" x14ac:dyDescent="0.3">
      <c r="A475" s="1"/>
      <c r="B475" s="1"/>
    </row>
    <row r="476" spans="1:2" x14ac:dyDescent="0.3">
      <c r="A476" s="1"/>
      <c r="B476" s="1"/>
    </row>
    <row r="477" spans="1:2" x14ac:dyDescent="0.3">
      <c r="A477" s="1"/>
      <c r="B477" s="1"/>
    </row>
    <row r="478" spans="1:2" x14ac:dyDescent="0.3">
      <c r="A478" s="1"/>
      <c r="B478" s="1"/>
    </row>
    <row r="479" spans="1:2" x14ac:dyDescent="0.3">
      <c r="A479" s="1"/>
      <c r="B479" s="1"/>
    </row>
    <row r="480" spans="1:2" x14ac:dyDescent="0.3">
      <c r="A480" s="1"/>
      <c r="B480" s="1"/>
    </row>
    <row r="481" spans="1:2" x14ac:dyDescent="0.3">
      <c r="A481" s="1"/>
      <c r="B481" s="1"/>
    </row>
    <row r="482" spans="1:2" x14ac:dyDescent="0.3">
      <c r="A482" s="1"/>
      <c r="B482" s="1"/>
    </row>
    <row r="483" spans="1:2" x14ac:dyDescent="0.3">
      <c r="A483" s="1"/>
      <c r="B483" s="1"/>
    </row>
    <row r="484" spans="1:2" x14ac:dyDescent="0.3">
      <c r="A484" s="1"/>
      <c r="B484" s="1"/>
    </row>
    <row r="485" spans="1:2" x14ac:dyDescent="0.3">
      <c r="A485" s="1"/>
      <c r="B485" s="1"/>
    </row>
    <row r="486" spans="1:2" x14ac:dyDescent="0.3">
      <c r="A486" s="1"/>
      <c r="B486" s="1"/>
    </row>
    <row r="487" spans="1:2" x14ac:dyDescent="0.3">
      <c r="A487" s="1"/>
      <c r="B487" s="1"/>
    </row>
    <row r="488" spans="1:2" x14ac:dyDescent="0.3">
      <c r="A488" s="1"/>
      <c r="B488" s="1"/>
    </row>
    <row r="489" spans="1:2" x14ac:dyDescent="0.3">
      <c r="A489" s="1"/>
      <c r="B489" s="1"/>
    </row>
    <row r="490" spans="1:2" x14ac:dyDescent="0.3">
      <c r="A490" s="1"/>
      <c r="B490" s="1"/>
    </row>
    <row r="491" spans="1:2" x14ac:dyDescent="0.3">
      <c r="A491" s="1"/>
      <c r="B491" s="1"/>
    </row>
    <row r="492" spans="1:2" x14ac:dyDescent="0.3">
      <c r="A492" s="1"/>
      <c r="B492" s="1"/>
    </row>
    <row r="493" spans="1:2" x14ac:dyDescent="0.3">
      <c r="A493" s="1"/>
      <c r="B493" s="1"/>
    </row>
    <row r="494" spans="1:2" x14ac:dyDescent="0.3">
      <c r="A494" s="1"/>
      <c r="B494" s="1"/>
    </row>
    <row r="495" spans="1:2" x14ac:dyDescent="0.3">
      <c r="A495" s="1"/>
      <c r="B495" s="1"/>
    </row>
    <row r="496" spans="1:2" x14ac:dyDescent="0.3">
      <c r="A496" s="1"/>
      <c r="B496" s="1"/>
    </row>
    <row r="497" spans="1:2" x14ac:dyDescent="0.3">
      <c r="A497" s="1"/>
      <c r="B497" s="1"/>
    </row>
    <row r="498" spans="1:2" x14ac:dyDescent="0.3">
      <c r="A498" s="1"/>
      <c r="B498" s="1"/>
    </row>
    <row r="499" spans="1:2" x14ac:dyDescent="0.3">
      <c r="A499" s="1"/>
      <c r="B499" s="1"/>
    </row>
    <row r="500" spans="1:2" x14ac:dyDescent="0.3">
      <c r="A500" s="1"/>
      <c r="B500" s="1"/>
    </row>
    <row r="501" spans="1:2" x14ac:dyDescent="0.3">
      <c r="A501" s="1"/>
      <c r="B501" s="1"/>
    </row>
    <row r="502" spans="1:2" x14ac:dyDescent="0.3">
      <c r="A502" s="1"/>
      <c r="B502" s="1"/>
    </row>
    <row r="503" spans="1:2" x14ac:dyDescent="0.3">
      <c r="A503" s="1"/>
      <c r="B503" s="1"/>
    </row>
    <row r="504" spans="1:2" x14ac:dyDescent="0.3">
      <c r="A504" s="1"/>
      <c r="B504" s="1"/>
    </row>
    <row r="505" spans="1:2" x14ac:dyDescent="0.3">
      <c r="A505" s="1"/>
      <c r="B505" s="1"/>
    </row>
    <row r="506" spans="1:2" x14ac:dyDescent="0.3">
      <c r="A506" s="1"/>
      <c r="B506" s="1"/>
    </row>
    <row r="507" spans="1:2" x14ac:dyDescent="0.3">
      <c r="A507" s="1"/>
      <c r="B507" s="1"/>
    </row>
    <row r="508" spans="1:2" x14ac:dyDescent="0.3">
      <c r="A508" s="1"/>
      <c r="B508" s="1"/>
    </row>
    <row r="509" spans="1:2" x14ac:dyDescent="0.3">
      <c r="A509" s="1"/>
      <c r="B509" s="1"/>
    </row>
    <row r="510" spans="1:2" x14ac:dyDescent="0.3">
      <c r="A510" s="1"/>
      <c r="B510" s="1"/>
    </row>
    <row r="511" spans="1:2" x14ac:dyDescent="0.3">
      <c r="A511" s="1"/>
      <c r="B511" s="1"/>
    </row>
    <row r="512" spans="1:2" x14ac:dyDescent="0.3">
      <c r="A512" s="1"/>
      <c r="B512" s="1"/>
    </row>
    <row r="513" spans="1:2" x14ac:dyDescent="0.3">
      <c r="A513" s="1"/>
      <c r="B513" s="1"/>
    </row>
    <row r="514" spans="1:2" x14ac:dyDescent="0.3">
      <c r="A514" s="1"/>
      <c r="B514" s="1"/>
    </row>
    <row r="515" spans="1:2" x14ac:dyDescent="0.3">
      <c r="A515" s="1"/>
      <c r="B515" s="1"/>
    </row>
    <row r="516" spans="1:2" x14ac:dyDescent="0.3">
      <c r="A516" s="1"/>
      <c r="B516" s="1"/>
    </row>
    <row r="517" spans="1:2" x14ac:dyDescent="0.3">
      <c r="A517" s="1"/>
      <c r="B517" s="1"/>
    </row>
    <row r="518" spans="1:2" x14ac:dyDescent="0.3">
      <c r="A518" s="1"/>
      <c r="B518" s="1"/>
    </row>
    <row r="519" spans="1:2" x14ac:dyDescent="0.3">
      <c r="A519" s="1"/>
      <c r="B519" s="1"/>
    </row>
    <row r="520" spans="1:2" x14ac:dyDescent="0.3">
      <c r="A520" s="1"/>
      <c r="B520" s="1"/>
    </row>
    <row r="521" spans="1:2" x14ac:dyDescent="0.3">
      <c r="A521" s="1"/>
      <c r="B521" s="1"/>
    </row>
  </sheetData>
  <mergeCells count="6">
    <mergeCell ref="F5:G5"/>
    <mergeCell ref="F6:G6"/>
    <mergeCell ref="F8:G8"/>
    <mergeCell ref="F9:G9"/>
    <mergeCell ref="H4:I4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Requisition Form</vt:lpstr>
      <vt:lpstr>Backup Docs</vt:lpstr>
      <vt:lpstr>projects</vt:lpstr>
      <vt:lpstr>Lookups</vt:lpstr>
      <vt:lpstr>currenttime</vt:lpstr>
      <vt:lpstr>currenttimenumber</vt:lpstr>
      <vt:lpstr>Date_Filed</vt:lpstr>
      <vt:lpstr>datefilledout</vt:lpstr>
      <vt:lpstr>datefilledouttext</vt:lpstr>
      <vt:lpstr>deadlinedate</vt:lpstr>
      <vt:lpstr>deadlinedatenumber</vt:lpstr>
      <vt:lpstr>Deadlines</vt:lpstr>
      <vt:lpstr>deadlinetime</vt:lpstr>
      <vt:lpstr>deadlinetimenumber</vt:lpstr>
      <vt:lpstr>Due_Date</vt:lpstr>
      <vt:lpstr>Fund_codes</vt:lpstr>
      <vt:lpstr>GLcodes</vt:lpstr>
      <vt:lpstr>GLtitles</vt:lpstr>
      <vt:lpstr>payment_type</vt:lpstr>
      <vt:lpstr>'Backup Docs'!Print_Area</vt:lpstr>
      <vt:lpstr>'Requisition Form'!Print_Area</vt:lpstr>
      <vt:lpstr>submitdate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Waldie</dc:creator>
  <cp:lastModifiedBy>Lisa Robinson</cp:lastModifiedBy>
  <cp:lastPrinted>2023-07-26T20:01:22Z</cp:lastPrinted>
  <dcterms:created xsi:type="dcterms:W3CDTF">2016-05-20T16:22:55Z</dcterms:created>
  <dcterms:modified xsi:type="dcterms:W3CDTF">2023-07-27T20:44:24Z</dcterms:modified>
</cp:coreProperties>
</file>